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4990" windowHeight="45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<sst xmlns="http://schemas.openxmlformats.org/spreadsheetml/2006/main" count="292" uniqueCount="155">
  <si>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</si>
  <si>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</si>
  <si>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</si>
  <si>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</si>
  <si>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</si>
  <si>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</si>
  <si>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</si>
  <si>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</si>
  <si>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</si>
  <si>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</si>
  <si>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</si>
  <si>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</si>
  <si>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</si>
  <si>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</si>
  <si>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</si>
  <si>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</si>
  <si>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</si>
  <si>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</si>
  <si>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</si>
  <si>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</si>
  <si>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关于调整提前下达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年中央水利发展资金的通知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</si>
  <si>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</si>
  <si>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</si>
  <si>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</si>
  <si>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</si>
  <si>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</si>
  <si>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</si>
  <si>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</si>
  <si>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</si>
  <si>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</si>
  <si>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</si>
  <si>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</si>
  <si>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</si>
  <si>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1364.400000</t>
  </si>
  <si>
    <t>到位数</t>
  </si>
  <si>
    <t>执行数</t>
  </si>
  <si>
    <t>114.947792</t>
  </si>
  <si>
    <t>8.42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</si>
  <si>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</si>
  <si>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</si>
  <si>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</si>
  <si>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</si>
  <si>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</si>
  <si>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</si>
  <si>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</si>
  <si>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北戴河新区洋河口橡胶坝提升改造工程</t>
  </si>
  <si>
    <t>洋河口橡胶坝提升改造工程于2024年10月22日进场施工，计划2025年3月前完成，可有效解决东沙河、洋河水质不稳定问题。</t>
  </si>
  <si>
    <t>d33e257e-4136-4cc8-b2ff-e8e9c517f454</t>
  </si>
  <si>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年度规上农村生活取水许可配套计量建设项目</t>
    </r>
  </si>
  <si>
    <r>
      <rPr>
        <sz val="11"/>
        <color rgb="FF000000"/>
        <rFont val="宋体"/>
        <charset val="134"/>
      </rPr>
      <t>新建监测站点</t>
    </r>
    <r>
      <rPr>
        <sz val="11"/>
        <color rgb="FF000000"/>
        <rFont val="Calibri"/>
        <charset val="134"/>
      </rPr>
      <t>4</t>
    </r>
    <r>
      <rPr>
        <sz val="11"/>
        <color rgb="FF000000"/>
        <rFont val="宋体"/>
        <charset val="134"/>
      </rPr>
      <t>处，实现规模以上农村生活用水在线计量监测全覆盖。</t>
    </r>
  </si>
  <si>
    <t>2024年度规上农村生活取水许可配套计量建设项目</t>
  </si>
  <si>
    <t>7743f23b-a0b8-4988-8eec-af523f5d4f71</t>
  </si>
  <si>
    <t>四、年度绩效
指标完成情况</t>
  </si>
  <si>
    <t>预期指标值</t>
  </si>
  <si>
    <t>产出指标</t>
  </si>
  <si>
    <t>数量指标</t>
  </si>
  <si>
    <t>更换橡胶坝坝袋数量</t>
  </si>
  <si>
    <t>=</t>
  </si>
  <si>
    <t>个</t>
  </si>
  <si>
    <r>
      <rPr>
        <sz val="11"/>
        <color rgb="FF000000"/>
        <rFont val="Calibri"/>
        <charset val="134"/>
      </rPr>
      <t>5</t>
    </r>
    <r>
      <rPr>
        <sz val="11"/>
        <color rgb="FF000000"/>
        <rFont val="宋体"/>
        <charset val="134"/>
      </rPr>
      <t>个</t>
    </r>
  </si>
  <si>
    <t>完成</t>
  </si>
  <si>
    <t>b3350ac3-49fd-44c8-9c8e-0a63654c1dfa</t>
  </si>
  <si>
    <t>1</t>
  </si>
  <si>
    <t>11</t>
  </si>
  <si>
    <t>目标计划值</t>
  </si>
  <si>
    <t>记账-42</t>
  </si>
  <si>
    <t>洋河橡胶坝改造临时海宗海界址图测绘费</t>
  </si>
  <si>
    <t>河道清淤面积</t>
  </si>
  <si>
    <t>&gt;</t>
  </si>
  <si>
    <t>公顷</t>
  </si>
  <si>
    <r>
      <rPr>
        <sz val="11"/>
        <color rgb="FF000000"/>
        <rFont val="Calibri"/>
        <charset val="134"/>
      </rPr>
      <t>10.68</t>
    </r>
    <r>
      <rPr>
        <sz val="11"/>
        <color rgb="FF000000"/>
        <rFont val="宋体"/>
        <charset val="134"/>
      </rPr>
      <t>公顷</t>
    </r>
  </si>
  <si>
    <t>b2ddb3b5-bea2-41db-bc5f-8df08c4069f2</t>
  </si>
  <si>
    <t>记账-48</t>
  </si>
  <si>
    <t>洋河橡胶坝改造临时海使用金倒入基本户（0216）</t>
  </si>
  <si>
    <t>计量监测设备</t>
  </si>
  <si>
    <t>套</t>
  </si>
  <si>
    <r>
      <rPr>
        <sz val="11"/>
        <color rgb="FF000000"/>
        <rFont val="Calibri"/>
        <charset val="134"/>
      </rPr>
      <t>48</t>
    </r>
    <r>
      <rPr>
        <sz val="11"/>
        <color rgb="FF000000"/>
        <rFont val="宋体"/>
        <charset val="134"/>
      </rPr>
      <t>套</t>
    </r>
  </si>
  <si>
    <t>5b387348-7e3a-442d-ab6e-71b15a778fd1</t>
  </si>
  <si>
    <t>记账-69</t>
  </si>
  <si>
    <t>北新区洋河口橡胶坝提升改造工程预付工程款</t>
  </si>
  <si>
    <t>质量指标</t>
  </si>
  <si>
    <t>截至2025年6月底完工项目初步验收率</t>
  </si>
  <si>
    <t>%</t>
  </si>
  <si>
    <t>fbcdd655-626d-499b-aba8-fb371faf1ded</t>
  </si>
  <si>
    <t>12</t>
  </si>
  <si>
    <t>记账-75</t>
  </si>
  <si>
    <t>取水许可配套计量建设项目方案编制设计费</t>
  </si>
  <si>
    <t>工程验收合格率</t>
  </si>
  <si>
    <t>c9f1b817-a3e9-466c-acae-64d8e2dfaa17</t>
  </si>
  <si>
    <t>已建工程是否存在质量问题</t>
  </si>
  <si>
    <t>文字描述</t>
  </si>
  <si>
    <t>否</t>
  </si>
  <si>
    <t>f777b427-708f-4e15-857f-258780310a79</t>
  </si>
  <si>
    <t>时效指标</t>
  </si>
  <si>
    <t>截至2025年3底投资完成比例</t>
  </si>
  <si>
    <t>未完成</t>
  </si>
  <si>
    <t>b6ea6fc1-a8cd-4e17-acc8-fcc5e7c96951</t>
  </si>
  <si>
    <t>13</t>
  </si>
  <si>
    <t>成本指标</t>
  </si>
  <si>
    <t>核定工程总投资</t>
  </si>
  <si>
    <t>≤</t>
  </si>
  <si>
    <r>
      <rPr>
        <sz val="11"/>
        <color rgb="FF000000"/>
        <rFont val="Calibri"/>
        <charset val="134"/>
      </rPr>
      <t>1364.4</t>
    </r>
    <r>
      <rPr>
        <sz val="11"/>
        <color rgb="FF000000"/>
        <rFont val="宋体"/>
        <charset val="134"/>
      </rPr>
      <t>万元</t>
    </r>
  </si>
  <si>
    <t>6cf61068-0a35-43fd-9da3-7106f2a9f28a</t>
  </si>
  <si>
    <t>14</t>
  </si>
  <si>
    <t>效益指标</t>
  </si>
  <si>
    <t>经济效益指标</t>
  </si>
  <si>
    <t>拦蓄淡水量</t>
  </si>
  <si>
    <t>≥</t>
  </si>
  <si>
    <t>万立方米</t>
  </si>
  <si>
    <r>
      <rPr>
        <sz val="11"/>
        <color rgb="FF000000"/>
        <rFont val="Calibri"/>
        <charset val="134"/>
      </rPr>
      <t>1500</t>
    </r>
    <r>
      <rPr>
        <sz val="11"/>
        <color rgb="FF000000"/>
        <rFont val="宋体"/>
        <charset val="134"/>
      </rPr>
      <t>万立方米</t>
    </r>
  </si>
  <si>
    <t>ec8e58dc-f805-40f1-921a-7d403ed01eee</t>
  </si>
  <si>
    <t>2</t>
  </si>
  <si>
    <t>21</t>
  </si>
  <si>
    <t>新增、恢复灌溉面积</t>
  </si>
  <si>
    <t>万亩</t>
  </si>
  <si>
    <r>
      <rPr>
        <sz val="11"/>
        <color rgb="FF000000"/>
        <rFont val="Calibri"/>
        <charset val="134"/>
      </rPr>
      <t>0.2</t>
    </r>
    <r>
      <rPr>
        <sz val="11"/>
        <color rgb="FF000000"/>
        <rFont val="宋体"/>
        <charset val="134"/>
      </rPr>
      <t>万亩</t>
    </r>
  </si>
  <si>
    <t>9d3e3a98-3726-4c5e-a156-9f49934705f3</t>
  </si>
  <si>
    <t>社会效益指标</t>
  </si>
  <si>
    <t>水利工程设施保护人口</t>
  </si>
  <si>
    <r>
      <rPr>
        <sz val="11"/>
        <color rgb="FF000000"/>
        <rFont val="Calibri"/>
        <charset val="134"/>
      </rPr>
      <t>0.23</t>
    </r>
    <r>
      <rPr>
        <sz val="11"/>
        <color rgb="FF000000"/>
        <rFont val="宋体"/>
        <charset val="134"/>
      </rPr>
      <t>万亩</t>
    </r>
  </si>
  <si>
    <t>fcd31cc8-e644-49af-a532-f03ef28f0df5</t>
  </si>
  <si>
    <t>22</t>
  </si>
  <si>
    <t>生态效益指标</t>
  </si>
  <si>
    <t>改善地下水生态环境</t>
  </si>
  <si>
    <t>改善</t>
  </si>
  <si>
    <t>bf1c06aa-6ce8-4006-9a8c-342edcfc4495</t>
  </si>
  <si>
    <t>23</t>
  </si>
  <si>
    <t>减少地下水开采量</t>
  </si>
  <si>
    <t>减少</t>
  </si>
  <si>
    <t>14c4af9d-30d4-41af-a164-e3a503cbbcc4</t>
  </si>
  <si>
    <t>可持续影响指标</t>
  </si>
  <si>
    <t>已建工程是否良性运行</t>
  </si>
  <si>
    <t>是</t>
  </si>
  <si>
    <t>ec4c8816-077f-45f7-b3f1-9f0776f1ec30</t>
  </si>
  <si>
    <t>24</t>
  </si>
  <si>
    <t>工程是否达到设计使用年限</t>
  </si>
  <si>
    <t>744613e7-7c9d-4513-8cda-77ad4090e6a3</t>
  </si>
  <si>
    <t>加强地下水管理和保护</t>
  </si>
  <si>
    <t>促进地下水可持续利用</t>
  </si>
  <si>
    <t>促进</t>
  </si>
  <si>
    <t>906cba6f-8fae-499e-b7a1-167b1f9b73f8</t>
  </si>
  <si>
    <t>满意度指标</t>
  </si>
  <si>
    <t>服务对象满意度指标</t>
  </si>
  <si>
    <t>受益群众满意度</t>
  </si>
  <si>
    <t>a49010cb-88d0-4689-9849-6f8ccbf31e3f</t>
  </si>
  <si>
    <t>3</t>
  </si>
  <si>
    <t>31</t>
  </si>
  <si>
    <t>对工程建设满意度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</si>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</sst>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3" formatCode="_ * #,##0.00_ ;_ * \-#,##0.00_ ;_ * &quot;-&quot;??_ ;_ @_ "/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rgb="FF000000"/>
      <name val="Calibri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39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6" fillId="0" borderId="1" xfId="0" applyFont="1" applyBorder="1" applyAlignment="1">
      <alignment vertical="top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0" borderId="0" xfId="0" applyFont="1" applyFill="1" applyAlignment="1">
      <alignment vertical="top"/>
    </xf>
    <xf numFmtId="43" fontId="2" fillId="2" borderId="0" xfId="0" applyNumberFormat="1" applyFont="1" applyFill="1" applyAlignment="1">
      <alignment vertical="top"/>
    </xf>
    <xf numFmtId="43" fontId="2" fillId="2" borderId="0" xfId="0" applyNumberFormat="1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6" fillId="0" borderId="0" xfId="0" applyNumberFormat="1" applyFont="1" applyFill="1" applyAlignment="1" applyProtection="1">
      <alignment horizontal="left" vertical="top"/>
      <protection locked="0"/>
    </xf>
    <xf numFmtId="0" fontId="5" fillId="0" borderId="0" xfId="0" applyFont="1" applyFill="1" applyAlignment="1" applyProtection="1">
      <alignment horizontal="center" vertical="top"/>
      <protection locked="0"/>
    </xf>
    <xf numFmtId="0" fontId="2" fillId="0" borderId="0" xfId="0" applyFont="1" applyFill="1" applyAlignment="1" applyProtection="1">
      <alignment horizontal="right" vertical="top"/>
      <protection locked="0"/>
    </xf>
    <xf numFmtId="0" fontId="2" fillId="0" borderId="0" xfId="0" applyNumberFormat="1" applyFont="1" applyFill="1" applyAlignment="1" applyProtection="1">
      <alignment horizontal="left" vertical="top"/>
      <protection locked="0"/>
    </xf>
    <xf numFmtId="49" fontId="5" fillId="0" borderId="0" xfId="0" applyNumberFormat="1" applyFont="1" applyFill="1" applyAlignment="1" applyProtection="1">
      <alignment horizontal="left" vertical="top"/>
      <protection locked="0"/>
    </xf>
    <xf numFmtId="0" fontId="5" fillId="0" borderId="0" xfId="0" applyFont="1" applyFill="1" applyAlignment="1">
      <alignment vertical="top"/>
    </xf>
    <xf numFmtId="49" fontId="2" fillId="0" borderId="0" xfId="0" applyNumberFormat="1" applyFont="1" applyFill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2" fillId="0" borderId="0" xfId="0" applyNumberFormat="1" applyFont="1" applyAlignment="1" applyProtection="1">
      <alignment horizontal="left" vertical="top"/>
      <protection locked="0"/>
    </xf>
    <xf numFmtId="43" fontId="2" fillId="0" borderId="0" xfId="0" applyNumberFormat="1" applyFont="1" applyAlignment="1">
      <alignment horizontal="right" vertical="top"/>
    </xf>
    <xf numFmtId="43" fontId="2" fillId="0" borderId="1" xfId="0" applyNumberFormat="1" applyFont="1" applyBorder="1" applyAlignment="1">
      <alignment vertical="top"/>
    </xf>
    <xf numFmtId="0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8"/>
  <sheetViews>
    <sheetView tabSelected="1" topLeftCell="E1" workbookViewId="0">
      <pane ySplit="2" topLeftCell="A7" activePane="bottomLeft" state="frozen"/>
      <selection/>
      <selection pane="bottomLeft" activeCell="C3" sqref="C3:D3"/>
    </sheetView>
  </sheetViews>
  <sheetFormatPr defaultColWidth="8.85833333333333" defaultRowHeight="22.5" customHeight="1"/>
  <cols>
    <col min="1" max="1" width="14.25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3.75" style="2" customWidth="1"/>
    <col min="10" max="10" width="18.125" style="2" customWidth="1"/>
    <col min="11" max="11" width="17.25" style="2" customWidth="1"/>
    <col min="12" max="12" width="11.25" style="3" customWidth="1"/>
    <col min="13" max="17" width="18.5666666666667" style="2" hidden="1" customWidth="1"/>
    <col min="18" max="19" width="5.25" hidden="1" customWidth="1"/>
    <col min="20" max="20" width="8.85833333333333" hidden="1" customWidth="1"/>
    <col min="21" max="21" width="17.75" hidden="1" customWidth="1"/>
    <col min="22" max="25" width="8.85833333333333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36</v>
      </c>
      <c r="K5" s="23" t="s">
        <v>37</v>
      </c>
    </row>
    <row r="6" customHeight="1" spans="2:11">
      <c r="B6" s="1" t="s">
        <v>38</v>
      </c>
      <c r="C6" s="8" t="s">
        <v>33</v>
      </c>
      <c r="D6" s="1" t="s">
        <v>38</v>
      </c>
      <c r="E6" s="8" t="s">
        <v>33</v>
      </c>
      <c r="G6" s="1" t="s">
        <v>38</v>
      </c>
      <c r="I6" s="8" t="s">
        <v>36</v>
      </c>
      <c r="K6" s="24"/>
    </row>
    <row r="7" customHeight="1" spans="2:11">
      <c r="B7" s="1" t="s">
        <v>39</v>
      </c>
      <c r="C7" s="8" t="s">
        <v>40</v>
      </c>
      <c r="D7" s="1" t="s">
        <v>39</v>
      </c>
      <c r="E7" s="8" t="s">
        <v>40</v>
      </c>
      <c r="G7" s="1" t="s">
        <v>39</v>
      </c>
      <c r="I7" s="8" t="s">
        <v>40</v>
      </c>
      <c r="K7" s="24"/>
    </row>
    <row r="8" customHeight="1" spans="1:12">
      <c r="A8" s="9" t="s">
        <v>41</v>
      </c>
      <c r="B8" s="9" t="s">
        <v>42</v>
      </c>
      <c r="C8" s="7"/>
      <c r="D8" s="7"/>
      <c r="E8" s="7"/>
      <c r="F8" s="9" t="s">
        <v>43</v>
      </c>
      <c r="G8" s="7"/>
      <c r="H8" s="7"/>
      <c r="I8" s="7"/>
      <c r="J8" s="7"/>
      <c r="K8" s="9" t="s">
        <v>44</v>
      </c>
      <c r="L8" s="7"/>
    </row>
    <row r="9" customHeight="1" spans="2:16">
      <c r="B9" s="6" t="s">
        <v>45</v>
      </c>
      <c r="F9" s="10" t="s">
        <v>46</v>
      </c>
      <c r="K9" s="25">
        <f>C31</f>
        <v>81.5924786866022</v>
      </c>
      <c r="O9" s="2" t="s">
        <v>45</v>
      </c>
      <c r="P9" s="2" t="s">
        <v>47</v>
      </c>
    </row>
    <row r="10" customHeight="1" spans="2:16">
      <c r="B10" s="11" t="s">
        <v>48</v>
      </c>
      <c r="F10" s="10" t="s">
        <v>49</v>
      </c>
      <c r="K10" s="25">
        <f>C31</f>
        <v>81.5924786866022</v>
      </c>
      <c r="O10" s="2" t="s">
        <v>50</v>
      </c>
      <c r="P10" s="2" t="s">
        <v>51</v>
      </c>
    </row>
    <row r="11" customHeight="1" spans="1:12">
      <c r="A11" s="9" t="s">
        <v>52</v>
      </c>
      <c r="B11" s="9" t="s">
        <v>2</v>
      </c>
      <c r="C11" s="9" t="s">
        <v>3</v>
      </c>
      <c r="D11" s="9" t="s">
        <v>4</v>
      </c>
      <c r="E11" s="9" t="s">
        <v>5</v>
      </c>
      <c r="F11" s="9" t="s">
        <v>6</v>
      </c>
      <c r="G11" s="12" t="s">
        <v>53</v>
      </c>
      <c r="H11" s="13"/>
      <c r="I11" s="13"/>
      <c r="J11" s="12" t="s">
        <v>10</v>
      </c>
      <c r="K11" s="12" t="s">
        <v>11</v>
      </c>
      <c r="L11" s="12" t="s">
        <v>12</v>
      </c>
    </row>
    <row r="12" customHeight="1" spans="1:12">
      <c r="A12" s="7"/>
      <c r="B12" s="7"/>
      <c r="C12" s="7"/>
      <c r="D12" s="7"/>
      <c r="E12" s="7"/>
      <c r="F12" s="7"/>
      <c r="G12" s="12" t="s">
        <v>7</v>
      </c>
      <c r="H12" s="12" t="s">
        <v>8</v>
      </c>
      <c r="I12" s="12" t="s">
        <v>9</v>
      </c>
      <c r="J12" s="13"/>
      <c r="K12" s="13"/>
      <c r="L12" s="13"/>
    </row>
    <row r="13" customHeight="1" spans="2:23">
      <c r="B13" s="9" t="s">
        <v>54</v>
      </c>
      <c r="C13" s="14" t="s">
        <v>55</v>
      </c>
      <c r="D13" s="14" t="s">
        <v>56</v>
      </c>
      <c r="E13" s="14" t="s">
        <v>56</v>
      </c>
      <c r="F13" s="15">
        <v>6.25</v>
      </c>
      <c r="G13" s="16" t="s">
        <v>57</v>
      </c>
      <c r="H13" s="16">
        <v>5</v>
      </c>
      <c r="I13" s="16" t="s">
        <v>58</v>
      </c>
      <c r="J13" s="26" t="s">
        <v>59</v>
      </c>
      <c r="K13" s="27" t="s">
        <v>60</v>
      </c>
      <c r="L13" s="28">
        <v>6.25</v>
      </c>
      <c r="N13" s="2" t="s">
        <v>61</v>
      </c>
      <c r="O13" s="2" t="s">
        <v>62</v>
      </c>
      <c r="P13" s="2" t="s">
        <v>63</v>
      </c>
      <c r="Q13" s="2" t="s">
        <v>64</v>
      </c>
      <c r="R13" s="38">
        <v>11</v>
      </c>
      <c r="S13" s="38">
        <v>25</v>
      </c>
      <c r="T13" t="s">
        <v>65</v>
      </c>
      <c r="U13" t="s">
        <v>66</v>
      </c>
      <c r="V13">
        <v>5000</v>
      </c>
      <c r="W13">
        <f>F13-L13</f>
        <v>0</v>
      </c>
    </row>
    <row r="14" customHeight="1" spans="2:23">
      <c r="B14" s="9" t="s">
        <v>54</v>
      </c>
      <c r="C14" s="14" t="s">
        <v>55</v>
      </c>
      <c r="D14" s="14" t="s">
        <v>67</v>
      </c>
      <c r="E14" s="14" t="s">
        <v>67</v>
      </c>
      <c r="F14" s="15">
        <v>6.25</v>
      </c>
      <c r="G14" s="16" t="s">
        <v>68</v>
      </c>
      <c r="H14" s="16">
        <v>10.68</v>
      </c>
      <c r="I14" s="16" t="s">
        <v>69</v>
      </c>
      <c r="J14" s="26" t="s">
        <v>70</v>
      </c>
      <c r="K14" s="27" t="s">
        <v>60</v>
      </c>
      <c r="L14" s="28">
        <v>6.25</v>
      </c>
      <c r="N14" s="2" t="s">
        <v>71</v>
      </c>
      <c r="O14" s="2" t="s">
        <v>62</v>
      </c>
      <c r="P14" s="2" t="s">
        <v>63</v>
      </c>
      <c r="Q14" s="2" t="s">
        <v>64</v>
      </c>
      <c r="R14" s="38">
        <v>11</v>
      </c>
      <c r="S14" s="38">
        <v>26</v>
      </c>
      <c r="T14" t="s">
        <v>72</v>
      </c>
      <c r="U14" t="s">
        <v>73</v>
      </c>
      <c r="V14">
        <v>3557.92</v>
      </c>
      <c r="W14">
        <f t="shared" ref="W14:W29" si="0">F14-L14</f>
        <v>0</v>
      </c>
    </row>
    <row r="15" customHeight="1" spans="2:23">
      <c r="B15" s="9" t="s">
        <v>54</v>
      </c>
      <c r="C15" s="14" t="s">
        <v>55</v>
      </c>
      <c r="D15" s="14" t="s">
        <v>74</v>
      </c>
      <c r="E15" s="14" t="s">
        <v>74</v>
      </c>
      <c r="F15" s="15">
        <v>6.25</v>
      </c>
      <c r="G15" s="16" t="s">
        <v>57</v>
      </c>
      <c r="H15" s="16">
        <v>48</v>
      </c>
      <c r="I15" s="16" t="s">
        <v>75</v>
      </c>
      <c r="J15" s="26" t="s">
        <v>76</v>
      </c>
      <c r="K15" s="27" t="s">
        <v>60</v>
      </c>
      <c r="L15" s="28">
        <v>6.25</v>
      </c>
      <c r="N15" s="2" t="s">
        <v>77</v>
      </c>
      <c r="O15" s="2" t="s">
        <v>62</v>
      </c>
      <c r="P15" s="2" t="s">
        <v>63</v>
      </c>
      <c r="Q15" s="2" t="s">
        <v>64</v>
      </c>
      <c r="R15" s="38">
        <v>12</v>
      </c>
      <c r="S15" s="38">
        <v>24</v>
      </c>
      <c r="T15" t="s">
        <v>78</v>
      </c>
      <c r="U15" t="s">
        <v>79</v>
      </c>
      <c r="V15">
        <v>1000000</v>
      </c>
      <c r="W15">
        <f t="shared" si="0"/>
        <v>0</v>
      </c>
    </row>
    <row r="16" customHeight="1" spans="2:23">
      <c r="B16" s="9" t="s">
        <v>54</v>
      </c>
      <c r="C16" s="14" t="s">
        <v>80</v>
      </c>
      <c r="D16" s="14" t="s">
        <v>81</v>
      </c>
      <c r="E16" s="14" t="s">
        <v>81</v>
      </c>
      <c r="F16" s="15">
        <v>6.25</v>
      </c>
      <c r="G16" s="16" t="s">
        <v>57</v>
      </c>
      <c r="H16" s="16">
        <v>100</v>
      </c>
      <c r="I16" s="16" t="s">
        <v>82</v>
      </c>
      <c r="J16" s="29">
        <v>100</v>
      </c>
      <c r="K16" s="27" t="s">
        <v>60</v>
      </c>
      <c r="L16" s="28">
        <v>6.25</v>
      </c>
      <c r="N16" s="2" t="s">
        <v>83</v>
      </c>
      <c r="O16" s="2" t="s">
        <v>62</v>
      </c>
      <c r="P16" s="2" t="s">
        <v>84</v>
      </c>
      <c r="Q16" s="2" t="s">
        <v>64</v>
      </c>
      <c r="R16" s="38">
        <v>12</v>
      </c>
      <c r="S16" s="38">
        <v>25</v>
      </c>
      <c r="T16" t="s">
        <v>85</v>
      </c>
      <c r="U16" t="s">
        <v>86</v>
      </c>
      <c r="V16">
        <v>2880</v>
      </c>
      <c r="W16">
        <f t="shared" si="0"/>
        <v>0</v>
      </c>
    </row>
    <row r="17" customHeight="1" spans="2:23">
      <c r="B17" s="9" t="s">
        <v>54</v>
      </c>
      <c r="C17" s="14" t="s">
        <v>80</v>
      </c>
      <c r="D17" s="14" t="s">
        <v>87</v>
      </c>
      <c r="E17" s="14" t="s">
        <v>87</v>
      </c>
      <c r="F17" s="15">
        <v>6.25</v>
      </c>
      <c r="G17" s="16" t="s">
        <v>57</v>
      </c>
      <c r="H17" s="16">
        <v>100</v>
      </c>
      <c r="I17" s="16" t="s">
        <v>82</v>
      </c>
      <c r="J17" s="29">
        <v>100</v>
      </c>
      <c r="K17" s="27" t="s">
        <v>60</v>
      </c>
      <c r="L17" s="28">
        <v>6.25</v>
      </c>
      <c r="N17" s="2" t="s">
        <v>88</v>
      </c>
      <c r="O17" s="2" t="s">
        <v>62</v>
      </c>
      <c r="P17" s="2" t="s">
        <v>84</v>
      </c>
      <c r="Q17" s="2" t="s">
        <v>64</v>
      </c>
      <c r="W17">
        <f t="shared" si="0"/>
        <v>0</v>
      </c>
    </row>
    <row r="18" customHeight="1" spans="2:23">
      <c r="B18" s="9" t="s">
        <v>54</v>
      </c>
      <c r="C18" s="14" t="s">
        <v>80</v>
      </c>
      <c r="D18" s="14" t="s">
        <v>89</v>
      </c>
      <c r="E18" s="14" t="s">
        <v>89</v>
      </c>
      <c r="F18" s="15">
        <v>6.25</v>
      </c>
      <c r="G18" s="16" t="s">
        <v>90</v>
      </c>
      <c r="H18" s="16"/>
      <c r="I18" s="16" t="s">
        <v>91</v>
      </c>
      <c r="J18" s="30" t="s">
        <v>91</v>
      </c>
      <c r="K18" s="27" t="s">
        <v>60</v>
      </c>
      <c r="L18" s="28">
        <v>6.25</v>
      </c>
      <c r="N18" s="2" t="s">
        <v>92</v>
      </c>
      <c r="O18" s="2" t="s">
        <v>62</v>
      </c>
      <c r="P18" s="2" t="s">
        <v>84</v>
      </c>
      <c r="Q18" s="2" t="s">
        <v>64</v>
      </c>
      <c r="W18">
        <f t="shared" si="0"/>
        <v>0</v>
      </c>
    </row>
    <row r="19" customHeight="1" spans="2:23">
      <c r="B19" s="9" t="s">
        <v>54</v>
      </c>
      <c r="C19" s="14" t="s">
        <v>93</v>
      </c>
      <c r="D19" s="14" t="s">
        <v>94</v>
      </c>
      <c r="E19" s="14" t="s">
        <v>94</v>
      </c>
      <c r="F19" s="15">
        <v>6.25</v>
      </c>
      <c r="G19" s="16" t="s">
        <v>57</v>
      </c>
      <c r="H19" s="16">
        <v>100</v>
      </c>
      <c r="I19" s="16" t="s">
        <v>82</v>
      </c>
      <c r="J19" s="29">
        <v>8.42</v>
      </c>
      <c r="K19" s="27" t="s">
        <v>95</v>
      </c>
      <c r="L19" s="28">
        <v>3</v>
      </c>
      <c r="N19" s="2" t="s">
        <v>96</v>
      </c>
      <c r="O19" s="2" t="s">
        <v>62</v>
      </c>
      <c r="P19" s="2" t="s">
        <v>97</v>
      </c>
      <c r="Q19" s="2" t="s">
        <v>64</v>
      </c>
      <c r="W19">
        <f t="shared" si="0"/>
        <v>3.25</v>
      </c>
    </row>
    <row r="20" customHeight="1" spans="2:23">
      <c r="B20" s="9" t="s">
        <v>54</v>
      </c>
      <c r="C20" s="14" t="s">
        <v>98</v>
      </c>
      <c r="D20" s="14" t="s">
        <v>99</v>
      </c>
      <c r="E20" s="14" t="s">
        <v>99</v>
      </c>
      <c r="F20" s="15">
        <v>6.25</v>
      </c>
      <c r="G20" s="16" t="s">
        <v>100</v>
      </c>
      <c r="H20" s="16">
        <v>1364.4</v>
      </c>
      <c r="I20" s="31" t="s">
        <v>26</v>
      </c>
      <c r="J20" s="26" t="s">
        <v>101</v>
      </c>
      <c r="K20" s="27" t="s">
        <v>60</v>
      </c>
      <c r="L20" s="28">
        <v>6.25</v>
      </c>
      <c r="N20" s="2" t="s">
        <v>102</v>
      </c>
      <c r="O20" s="2" t="s">
        <v>62</v>
      </c>
      <c r="P20" s="2" t="s">
        <v>103</v>
      </c>
      <c r="Q20" s="2" t="s">
        <v>64</v>
      </c>
      <c r="W20">
        <f t="shared" si="0"/>
        <v>0</v>
      </c>
    </row>
    <row r="21" customHeight="1" spans="2:23">
      <c r="B21" s="9" t="s">
        <v>104</v>
      </c>
      <c r="C21" s="14" t="s">
        <v>105</v>
      </c>
      <c r="D21" s="14" t="s">
        <v>106</v>
      </c>
      <c r="E21" s="14" t="s">
        <v>106</v>
      </c>
      <c r="F21" s="15">
        <v>3.75</v>
      </c>
      <c r="G21" s="16" t="s">
        <v>107</v>
      </c>
      <c r="H21" s="16">
        <v>1500</v>
      </c>
      <c r="I21" s="31" t="s">
        <v>108</v>
      </c>
      <c r="J21" s="26" t="s">
        <v>109</v>
      </c>
      <c r="K21" s="27" t="s">
        <v>60</v>
      </c>
      <c r="L21" s="28">
        <v>3.75</v>
      </c>
      <c r="N21" s="2" t="s">
        <v>110</v>
      </c>
      <c r="O21" s="2" t="s">
        <v>111</v>
      </c>
      <c r="P21" s="2" t="s">
        <v>112</v>
      </c>
      <c r="Q21" s="2" t="s">
        <v>64</v>
      </c>
      <c r="W21">
        <f t="shared" si="0"/>
        <v>0</v>
      </c>
    </row>
    <row r="22" customHeight="1" spans="2:23">
      <c r="B22" s="9" t="s">
        <v>104</v>
      </c>
      <c r="C22" s="14" t="s">
        <v>105</v>
      </c>
      <c r="D22" s="14" t="s">
        <v>113</v>
      </c>
      <c r="E22" s="14" t="s">
        <v>113</v>
      </c>
      <c r="F22" s="15">
        <v>3.75</v>
      </c>
      <c r="G22" s="16" t="s">
        <v>107</v>
      </c>
      <c r="H22" s="16">
        <v>0.2</v>
      </c>
      <c r="I22" s="31" t="s">
        <v>114</v>
      </c>
      <c r="J22" s="26" t="s">
        <v>115</v>
      </c>
      <c r="K22" s="27" t="s">
        <v>60</v>
      </c>
      <c r="L22" s="28">
        <v>3.75</v>
      </c>
      <c r="N22" s="2" t="s">
        <v>116</v>
      </c>
      <c r="O22" s="2" t="s">
        <v>111</v>
      </c>
      <c r="P22" s="2" t="s">
        <v>112</v>
      </c>
      <c r="Q22" s="2" t="s">
        <v>64</v>
      </c>
      <c r="W22">
        <f t="shared" si="0"/>
        <v>0</v>
      </c>
    </row>
    <row r="23" customHeight="1" spans="2:23">
      <c r="B23" s="9" t="s">
        <v>104</v>
      </c>
      <c r="C23" s="14" t="s">
        <v>117</v>
      </c>
      <c r="D23" s="14" t="s">
        <v>118</v>
      </c>
      <c r="E23" s="14" t="s">
        <v>118</v>
      </c>
      <c r="F23" s="15">
        <v>3.75</v>
      </c>
      <c r="G23" s="16" t="s">
        <v>107</v>
      </c>
      <c r="H23" s="16">
        <v>0.23</v>
      </c>
      <c r="I23" s="16" t="s">
        <v>114</v>
      </c>
      <c r="J23" s="26" t="s">
        <v>119</v>
      </c>
      <c r="K23" s="27" t="s">
        <v>60</v>
      </c>
      <c r="L23" s="28">
        <v>3.75</v>
      </c>
      <c r="N23" s="2" t="s">
        <v>120</v>
      </c>
      <c r="O23" s="2" t="s">
        <v>111</v>
      </c>
      <c r="P23" s="2" t="s">
        <v>121</v>
      </c>
      <c r="Q23" s="2" t="s">
        <v>64</v>
      </c>
      <c r="W23">
        <f t="shared" si="0"/>
        <v>0</v>
      </c>
    </row>
    <row r="24" customHeight="1" spans="2:23">
      <c r="B24" s="9" t="s">
        <v>104</v>
      </c>
      <c r="C24" s="14" t="s">
        <v>122</v>
      </c>
      <c r="D24" s="14" t="s">
        <v>123</v>
      </c>
      <c r="E24" s="14" t="s">
        <v>123</v>
      </c>
      <c r="F24" s="15">
        <v>3.75</v>
      </c>
      <c r="G24" s="16" t="s">
        <v>90</v>
      </c>
      <c r="H24" s="16"/>
      <c r="I24" s="16" t="s">
        <v>124</v>
      </c>
      <c r="J24" s="32" t="s">
        <v>124</v>
      </c>
      <c r="K24" s="27" t="s">
        <v>60</v>
      </c>
      <c r="L24" s="28">
        <v>2</v>
      </c>
      <c r="N24" s="2" t="s">
        <v>125</v>
      </c>
      <c r="O24" s="2" t="s">
        <v>111</v>
      </c>
      <c r="P24" s="2" t="s">
        <v>126</v>
      </c>
      <c r="Q24" s="2" t="s">
        <v>64</v>
      </c>
      <c r="W24">
        <f t="shared" si="0"/>
        <v>1.75</v>
      </c>
    </row>
    <row r="25" customHeight="1" spans="2:23">
      <c r="B25" s="9" t="s">
        <v>104</v>
      </c>
      <c r="C25" s="14" t="s">
        <v>122</v>
      </c>
      <c r="D25" s="14" t="s">
        <v>127</v>
      </c>
      <c r="E25" s="14" t="s">
        <v>127</v>
      </c>
      <c r="F25" s="15">
        <v>3.75</v>
      </c>
      <c r="G25" s="16" t="s">
        <v>90</v>
      </c>
      <c r="H25" s="16"/>
      <c r="I25" s="16" t="s">
        <v>128</v>
      </c>
      <c r="J25" s="32" t="s">
        <v>128</v>
      </c>
      <c r="K25" s="27" t="s">
        <v>60</v>
      </c>
      <c r="L25" s="28">
        <v>2</v>
      </c>
      <c r="N25" s="2" t="s">
        <v>129</v>
      </c>
      <c r="O25" s="2" t="s">
        <v>111</v>
      </c>
      <c r="P25" s="2" t="s">
        <v>126</v>
      </c>
      <c r="Q25" s="2" t="s">
        <v>64</v>
      </c>
      <c r="W25">
        <f t="shared" si="0"/>
        <v>1.75</v>
      </c>
    </row>
    <row r="26" customHeight="1" spans="2:23">
      <c r="B26" s="9" t="s">
        <v>104</v>
      </c>
      <c r="C26" s="14" t="s">
        <v>130</v>
      </c>
      <c r="D26" s="14" t="s">
        <v>131</v>
      </c>
      <c r="E26" s="14" t="s">
        <v>131</v>
      </c>
      <c r="F26" s="15">
        <v>3.75</v>
      </c>
      <c r="G26" s="16" t="s">
        <v>90</v>
      </c>
      <c r="H26" s="16"/>
      <c r="I26" s="16" t="s">
        <v>132</v>
      </c>
      <c r="J26" s="32" t="s">
        <v>132</v>
      </c>
      <c r="K26" s="27" t="s">
        <v>60</v>
      </c>
      <c r="L26" s="28">
        <v>3.75</v>
      </c>
      <c r="N26" s="2" t="s">
        <v>133</v>
      </c>
      <c r="O26" s="2" t="s">
        <v>111</v>
      </c>
      <c r="P26" s="2" t="s">
        <v>134</v>
      </c>
      <c r="Q26" s="2" t="s">
        <v>64</v>
      </c>
      <c r="W26">
        <f t="shared" si="0"/>
        <v>0</v>
      </c>
    </row>
    <row r="27" customHeight="1" spans="2:23">
      <c r="B27" s="9" t="s">
        <v>104</v>
      </c>
      <c r="C27" s="14" t="s">
        <v>130</v>
      </c>
      <c r="D27" s="14" t="s">
        <v>135</v>
      </c>
      <c r="E27" s="14" t="s">
        <v>135</v>
      </c>
      <c r="F27" s="15">
        <v>3.75</v>
      </c>
      <c r="G27" s="16" t="s">
        <v>90</v>
      </c>
      <c r="H27" s="16"/>
      <c r="I27" s="16" t="s">
        <v>132</v>
      </c>
      <c r="J27" s="32" t="s">
        <v>132</v>
      </c>
      <c r="K27" s="27" t="s">
        <v>60</v>
      </c>
      <c r="L27" s="28">
        <v>3</v>
      </c>
      <c r="N27" s="2" t="s">
        <v>136</v>
      </c>
      <c r="O27" s="2" t="s">
        <v>111</v>
      </c>
      <c r="P27" s="2" t="s">
        <v>134</v>
      </c>
      <c r="Q27" s="2" t="s">
        <v>64</v>
      </c>
      <c r="W27">
        <f t="shared" si="0"/>
        <v>0.75</v>
      </c>
    </row>
    <row r="28" customHeight="1" spans="2:23">
      <c r="B28" s="9" t="s">
        <v>104</v>
      </c>
      <c r="C28" s="14" t="s">
        <v>130</v>
      </c>
      <c r="D28" s="14" t="s">
        <v>137</v>
      </c>
      <c r="E28" s="14" t="s">
        <v>138</v>
      </c>
      <c r="F28" s="15">
        <v>3.75</v>
      </c>
      <c r="G28" s="14" t="s">
        <v>90</v>
      </c>
      <c r="H28" s="14"/>
      <c r="I28" s="14" t="s">
        <v>139</v>
      </c>
      <c r="J28" s="21" t="s">
        <v>139</v>
      </c>
      <c r="K28" s="33" t="s">
        <v>60</v>
      </c>
      <c r="L28" s="34">
        <v>2</v>
      </c>
      <c r="N28" s="2" t="s">
        <v>140</v>
      </c>
      <c r="O28" s="2" t="s">
        <v>111</v>
      </c>
      <c r="P28" s="2" t="s">
        <v>134</v>
      </c>
      <c r="Q28" s="2" t="s">
        <v>64</v>
      </c>
      <c r="W28">
        <f t="shared" si="0"/>
        <v>1.75</v>
      </c>
    </row>
    <row r="29" customHeight="1" spans="2:23">
      <c r="B29" s="9" t="s">
        <v>141</v>
      </c>
      <c r="C29" s="14" t="s">
        <v>142</v>
      </c>
      <c r="D29" s="14" t="s">
        <v>143</v>
      </c>
      <c r="E29" s="14" t="s">
        <v>143</v>
      </c>
      <c r="F29" s="15">
        <v>10</v>
      </c>
      <c r="G29" s="14" t="s">
        <v>107</v>
      </c>
      <c r="H29" s="14">
        <v>90</v>
      </c>
      <c r="I29" s="14" t="s">
        <v>82</v>
      </c>
      <c r="J29" s="35">
        <v>90</v>
      </c>
      <c r="K29" s="33" t="s">
        <v>60</v>
      </c>
      <c r="L29" s="34">
        <v>10</v>
      </c>
      <c r="N29" s="2" t="s">
        <v>144</v>
      </c>
      <c r="O29" s="2" t="s">
        <v>145</v>
      </c>
      <c r="P29" s="2" t="s">
        <v>146</v>
      </c>
      <c r="Q29" s="2" t="s">
        <v>147</v>
      </c>
      <c r="W29">
        <f t="shared" si="0"/>
        <v>0</v>
      </c>
    </row>
    <row r="30" customHeight="1" spans="2:13">
      <c r="B30" s="9" t="s">
        <v>148</v>
      </c>
      <c r="C30" s="17" t="s">
        <v>148</v>
      </c>
      <c r="D30" s="17"/>
      <c r="E30" s="17"/>
      <c r="F30" s="17">
        <v>10</v>
      </c>
      <c r="G30" s="17"/>
      <c r="H30" s="17"/>
      <c r="I30" s="17"/>
      <c r="J30" s="17"/>
      <c r="K30" s="17"/>
      <c r="L30" s="36">
        <v>0.842478686602169</v>
      </c>
      <c r="M30" s="37"/>
    </row>
    <row r="31" customHeight="1" spans="2:13">
      <c r="B31" s="9" t="s">
        <v>149</v>
      </c>
      <c r="C31" s="18">
        <f>SUM(L13:L30)</f>
        <v>81.5924786866022</v>
      </c>
      <c r="D31" s="17"/>
      <c r="E31" s="17"/>
      <c r="F31" s="17"/>
      <c r="G31" s="17"/>
      <c r="H31" s="17"/>
      <c r="I31" s="17"/>
      <c r="J31" s="17"/>
      <c r="K31" s="17"/>
      <c r="L31" s="37"/>
      <c r="M31" s="37"/>
    </row>
    <row r="32" customHeight="1" spans="1:11">
      <c r="A32" s="9" t="s">
        <v>150</v>
      </c>
      <c r="B32" s="19"/>
      <c r="K32" s="24"/>
    </row>
    <row r="33" customHeight="1" spans="11:11">
      <c r="K33" s="24"/>
    </row>
    <row r="34" customHeight="1" spans="1:11">
      <c r="A34" s="9" t="s">
        <v>151</v>
      </c>
      <c r="B34" s="20"/>
      <c r="E34" s="9" t="s">
        <v>152</v>
      </c>
      <c r="F34" s="21"/>
      <c r="K34" s="24"/>
    </row>
    <row r="35" ht="52.5" customHeight="1" spans="1:11">
      <c r="A35" s="9" t="s">
        <v>153</v>
      </c>
      <c r="B35" s="22" t="s">
        <v>154</v>
      </c>
      <c r="K35" s="24"/>
    </row>
    <row r="36" ht="52.5" customHeight="1" spans="11:11">
      <c r="K36" s="24"/>
    </row>
    <row r="37" ht="52.5" customHeight="1" spans="11:11">
      <c r="K37" s="24"/>
    </row>
    <row r="38" ht="52.5" customHeight="1" spans="11:11">
      <c r="K38" s="24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31:M31"/>
    <mergeCell ref="B34:D34"/>
    <mergeCell ref="F34:M34"/>
    <mergeCell ref="A4:A7"/>
    <mergeCell ref="A8:A10"/>
    <mergeCell ref="A11:A31"/>
    <mergeCell ref="A32:A33"/>
    <mergeCell ref="A35:A38"/>
    <mergeCell ref="B11:B12"/>
    <mergeCell ref="B13:B20"/>
    <mergeCell ref="B21:B28"/>
    <mergeCell ref="C11:C12"/>
    <mergeCell ref="D11:D12"/>
    <mergeCell ref="E11:E12"/>
    <mergeCell ref="F11:F12"/>
    <mergeCell ref="J11:J12"/>
    <mergeCell ref="K11:K12"/>
    <mergeCell ref="L11:L12"/>
    <mergeCell ref="K5:M7"/>
    <mergeCell ref="B32:L33"/>
    <mergeCell ref="B35:M38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曹雨涤</cp:lastModifiedBy>
  <dcterms:created xsi:type="dcterms:W3CDTF">2025-04-23T03:18:00Z</dcterms:created>
  <dcterms:modified xsi:type="dcterms:W3CDTF">2025-04-27T07:01:28Z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4804C959844A40799E8F5046D751E6AC_13</vt:lpwstr>
  </property>
  <property fmtid="{D5CDD505-2E9C-101B-9397-08002B2CF9AE}" pid="4" name="KSOProductBuildVer">
    <vt:lpwstr>2052-12.1.0.20784</vt:lpwstr>
  </property>
</Properties>
</file>