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公共" sheetId="16" r:id="rId1"/>
    <sheet name="基金" sheetId="17" r:id="rId2"/>
    <sheet name="社保" sheetId="19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#REF!</definedName>
    <definedName name="_xlnm._FilterDatabase" localSheetId="1" hidden="1">#REF!</definedName>
    <definedName name="_xlnm._FilterDatabase" localSheetId="2" hidden="1">#REF!</definedName>
    <definedName name="_xlnm._FilterDatabase" hidden="1">#REF!</definedName>
    <definedName name="_Order1" hidden="1">255</definedName>
    <definedName name="_Order2" hidden="1">255</definedName>
    <definedName name="a" localSheetId="0">#REF!</definedName>
    <definedName name="a" localSheetId="1">#REF!</definedName>
    <definedName name="a" localSheetId="2">#REF!</definedName>
    <definedName name="a">#REF!</definedName>
    <definedName name="aa" localSheetId="0">#REF!</definedName>
    <definedName name="aa" localSheetId="1">#REF!</definedName>
    <definedName name="aa" localSheetId="2">#REF!</definedName>
    <definedName name="aa">#REF!</definedName>
    <definedName name="aaaa" localSheetId="0">#REF!</definedName>
    <definedName name="aaaa" localSheetId="1">#REF!</definedName>
    <definedName name="aaaa" localSheetId="2">#REF!</definedName>
    <definedName name="aaaa">#REF!</definedName>
    <definedName name="aaaagfdsafsd">#N/A</definedName>
    <definedName name="ABC" localSheetId="0">#REF!</definedName>
    <definedName name="ABC" localSheetId="1">#REF!</definedName>
    <definedName name="ABC" localSheetId="2">#REF!</definedName>
    <definedName name="ABC">#REF!</definedName>
    <definedName name="ABD" localSheetId="0">#REF!</definedName>
    <definedName name="ABD" localSheetId="1">#REF!</definedName>
    <definedName name="ABD" localSheetId="2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bb" localSheetId="0">#REF!</definedName>
    <definedName name="bbb" localSheetId="1">#REF!</definedName>
    <definedName name="bbb" localSheetId="2">#REF!</definedName>
    <definedName name="bbb">#REF!</definedName>
    <definedName name="ccc" localSheetId="0">#REF!</definedName>
    <definedName name="ccc" localSheetId="1">#REF!</definedName>
    <definedName name="ccc" localSheetId="2">#REF!</definedName>
    <definedName name="ccc">#REF!</definedName>
    <definedName name="county" localSheetId="0">#REF!</definedName>
    <definedName name="county" localSheetId="1">#REF!</definedName>
    <definedName name="county" localSheetId="2">#REF!</definedName>
    <definedName name="county">#REF!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 localSheetId="0">#REF!</definedName>
    <definedName name="data" localSheetId="1">#REF!</definedName>
    <definedName name="data" localSheetId="2">#REF!</definedName>
    <definedName name="data">#REF!</definedName>
    <definedName name="Database" hidden="1">[1]PKx!$A$1:$AP$622</definedName>
    <definedName name="database2" localSheetId="0">#REF!</definedName>
    <definedName name="database2" localSheetId="1">#REF!</definedName>
    <definedName name="database2" localSheetId="2">#REF!</definedName>
    <definedName name="database2">#REF!</definedName>
    <definedName name="database3" localSheetId="0">#REF!</definedName>
    <definedName name="database3" localSheetId="1">#REF!</definedName>
    <definedName name="database3" localSheetId="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 localSheetId="0">#REF!</definedName>
    <definedName name="fg" localSheetId="1">#REF!</definedName>
    <definedName name="fg" localSheetId="2">#REF!</definedName>
    <definedName name="fg">#REF!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hjjkll" localSheetId="0" hidden="1">#REF!</definedName>
    <definedName name="ghjjkll" localSheetId="1" hidden="1">#REF!</definedName>
    <definedName name="ghjjkll" localSheetId="2" hidden="1">#REF!</definedName>
    <definedName name="ghjjkll" hidden="1">#REF!</definedName>
    <definedName name="gxxe2003">'[2]P1012001'!$A$6:$E$117</definedName>
    <definedName name="gxxe20032">'[3]P1012001'!$A$6:$E$117</definedName>
    <definedName name="hhhh" localSheetId="0">#REF!</definedName>
    <definedName name="hhhh" localSheetId="1">#REF!</definedName>
    <definedName name="hhhh" localSheetId="2">#REF!</definedName>
    <definedName name="hhhh">#REF!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kkkk" localSheetId="0">#REF!</definedName>
    <definedName name="kkkk" localSheetId="1">#REF!</definedName>
    <definedName name="kkkk" localSheetId="2">#REF!</definedName>
    <definedName name="kkkk">#REF!</definedName>
    <definedName name="_xlnm.Print_Area" localSheetId="0">公共!$A$1:$H$17</definedName>
    <definedName name="_xlnm.Print_Area">#N/A</definedName>
    <definedName name="Print_Area_MI" localSheetId="0">#REF!</definedName>
    <definedName name="Print_Area_MI" localSheetId="1">#REF!</definedName>
    <definedName name="Print_Area_MI" localSheetId="2">#REF!</definedName>
    <definedName name="Print_Area_MI">#REF!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wrn.月报打印." localSheetId="2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zhe" localSheetId="0">#REF!</definedName>
    <definedName name="zhe" localSheetId="1">#REF!</definedName>
    <definedName name="zhe" localSheetId="2">#REF!</definedName>
    <definedName name="zhe">#REF!</definedName>
    <definedName name="补助" localSheetId="2" hidden="1">{#N/A,#N/A,FALSE,"p9";#N/A,#N/A,FALSE,"p1";#N/A,#N/A,FALSE,"p2";#N/A,#N/A,FALSE,"p3";#N/A,#N/A,FALSE,"p4";#N/A,#N/A,FALSE,"p5";#N/A,#N/A,FALSE,"p6";#N/A,#N/A,FALSE,"p7";#N/A,#N/A,FALSE,"p8"}</definedName>
    <definedName name="补助" hidden="1">{#N/A,#N/A,FALSE,"p9";#N/A,#N/A,FALSE,"p1";#N/A,#N/A,FALSE,"p2";#N/A,#N/A,FALSE,"p3";#N/A,#N/A,FALSE,"p4";#N/A,#N/A,FALSE,"p5";#N/A,#N/A,FALSE,"p6";#N/A,#N/A,FALSE,"p7";#N/A,#N/A,FALSE,"p8"}</definedName>
    <definedName name="补助测算" localSheetId="2" hidden="1">{#N/A,#N/A,FALSE,"p9";#N/A,#N/A,FALSE,"p1";#N/A,#N/A,FALSE,"p2";#N/A,#N/A,FALSE,"p3";#N/A,#N/A,FALSE,"p4";#N/A,#N/A,FALSE,"p5";#N/A,#N/A,FALSE,"p6";#N/A,#N/A,FALSE,"p7";#N/A,#N/A,FALSE,"p8"}</definedName>
    <definedName name="补助测算" hidden="1">{#N/A,#N/A,FALSE,"p9";#N/A,#N/A,FALSE,"p1";#N/A,#N/A,FALSE,"p2";#N/A,#N/A,FALSE,"p3";#N/A,#N/A,FALSE,"p4";#N/A,#N/A,FALSE,"p5";#N/A,#N/A,FALSE,"p6";#N/A,#N/A,FALSE,"p7";#N/A,#N/A,FALSE,"p8"}</definedName>
    <definedName name="财政供养" localSheetId="0">#REF!</definedName>
    <definedName name="财政供养" localSheetId="1">#REF!</definedName>
    <definedName name="财政供养" localSheetId="2">#REF!</definedName>
    <definedName name="财政供养">#REF!</definedName>
    <definedName name="城维费" localSheetId="0">#REF!</definedName>
    <definedName name="城维费" localSheetId="1">#REF!</definedName>
    <definedName name="城维费" localSheetId="2">#REF!</definedName>
    <definedName name="城维费">#REF!</definedName>
    <definedName name="处室" localSheetId="0">#REF!</definedName>
    <definedName name="处室" localSheetId="1">#REF!</definedName>
    <definedName name="处室" localSheetId="2">#REF!</definedName>
    <definedName name="处室">#REF!</definedName>
    <definedName name="大调动" localSheetId="0">#REF!</definedName>
    <definedName name="大调动" localSheetId="1">#REF!</definedName>
    <definedName name="大调动" localSheetId="2">#REF!</definedName>
    <definedName name="大调动">#REF!</definedName>
    <definedName name="地区名称">[4]封面!$B$2:$B$6</definedName>
    <definedName name="鹅eee" localSheetId="0">#REF!</definedName>
    <definedName name="鹅eee" localSheetId="1">#REF!</definedName>
    <definedName name="鹅eee" localSheetId="2">#REF!</definedName>
    <definedName name="鹅eee">#REF!</definedName>
    <definedName name="饿" localSheetId="0">#REF!</definedName>
    <definedName name="饿" localSheetId="1">#REF!</definedName>
    <definedName name="饿" localSheetId="2">#REF!</definedName>
    <definedName name="饿">#REF!</definedName>
    <definedName name="还有" localSheetId="0">#REF!</definedName>
    <definedName name="还有" localSheetId="1">#REF!</definedName>
    <definedName name="还有" localSheetId="2">#REF!</definedName>
    <definedName name="还有">#REF!</definedName>
    <definedName name="合适" localSheetId="0">#REF!</definedName>
    <definedName name="合适" localSheetId="1">#REF!</definedName>
    <definedName name="合适" localSheetId="2">#REF!</definedName>
    <definedName name="合适">#REF!</definedName>
    <definedName name="汇率" localSheetId="0">#REF!</definedName>
    <definedName name="汇率" localSheetId="1">#REF!</definedName>
    <definedName name="汇率" localSheetId="2">#REF!</definedName>
    <definedName name="汇率">#REF!</definedName>
    <definedName name="汇率1" localSheetId="0">#REF!</definedName>
    <definedName name="汇率1" localSheetId="1">#REF!</definedName>
    <definedName name="汇率1" localSheetId="2">#REF!</definedName>
    <definedName name="汇率1">#REF!</definedName>
    <definedName name="基金" localSheetId="2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基金处室" localSheetId="0">#REF!</definedName>
    <definedName name="基金处室" localSheetId="1">#REF!</definedName>
    <definedName name="基金处室" localSheetId="2">#REF!</definedName>
    <definedName name="基金处室">#REF!</definedName>
    <definedName name="基金金额" localSheetId="0">#REF!</definedName>
    <definedName name="基金金额" localSheetId="1">#REF!</definedName>
    <definedName name="基金金额" localSheetId="2">#REF!</definedName>
    <definedName name="基金金额">#REF!</definedName>
    <definedName name="基金科目" localSheetId="0">#REF!</definedName>
    <definedName name="基金科目" localSheetId="1">#REF!</definedName>
    <definedName name="基金科目" localSheetId="2">#REF!</definedName>
    <definedName name="基金科目">#REF!</definedName>
    <definedName name="基金类型" localSheetId="0">#REF!</definedName>
    <definedName name="基金类型" localSheetId="1">#REF!</definedName>
    <definedName name="基金类型" localSheetId="2">#REF!</definedName>
    <definedName name="基金类型">#REF!</definedName>
    <definedName name="计划1" localSheetId="2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胶" localSheetId="0">#REF!</definedName>
    <definedName name="胶" localSheetId="1">#REF!</definedName>
    <definedName name="胶" localSheetId="2">#REF!</definedName>
    <definedName name="胶">#REF!</definedName>
    <definedName name="结构" localSheetId="0">#REF!</definedName>
    <definedName name="结构" localSheetId="1">#REF!</definedName>
    <definedName name="结构" localSheetId="2">#REF!</definedName>
    <definedName name="结构">#REF!</definedName>
    <definedName name="金额" localSheetId="0">#REF!</definedName>
    <definedName name="金额" localSheetId="1">#REF!</definedName>
    <definedName name="金额" localSheetId="2">#REF!</definedName>
    <definedName name="金额">#REF!</definedName>
    <definedName name="经7" localSheetId="0">#REF!</definedName>
    <definedName name="经7" localSheetId="1">#REF!</definedName>
    <definedName name="经7" localSheetId="2">#REF!</definedName>
    <definedName name="经7">#REF!</definedName>
    <definedName name="经二7" localSheetId="0">#REF!</definedName>
    <definedName name="经二7" localSheetId="1">#REF!</definedName>
    <definedName name="经二7" localSheetId="2">#REF!</definedName>
    <definedName name="经二7">#REF!</definedName>
    <definedName name="经二8" localSheetId="0">#REF!</definedName>
    <definedName name="经二8" localSheetId="1">#REF!</definedName>
    <definedName name="经二8" localSheetId="2">#REF!</definedName>
    <definedName name="经二8">#REF!</definedName>
    <definedName name="经一7" localSheetId="0">#REF!</definedName>
    <definedName name="经一7" localSheetId="1">#REF!</definedName>
    <definedName name="经一7" localSheetId="2">#REF!</definedName>
    <definedName name="经一7">#REF!</definedName>
    <definedName name="科目" localSheetId="0">#REF!</definedName>
    <definedName name="科目" localSheetId="1">#REF!</definedName>
    <definedName name="科目" localSheetId="2">#REF!</definedName>
    <definedName name="科目">#REF!</definedName>
    <definedName name="类型" localSheetId="0">#REF!</definedName>
    <definedName name="类型" localSheetId="1">#REF!</definedName>
    <definedName name="类型" localSheetId="2">#REF!</definedName>
    <definedName name="类型">#REF!</definedName>
    <definedName name="全额差额比例" localSheetId="0">'[5]C01-1'!#REF!</definedName>
    <definedName name="全额差额比例" localSheetId="1">'[5]C01-1'!#REF!</definedName>
    <definedName name="全额差额比例" localSheetId="2">'[5]C01-1'!#REF!</definedName>
    <definedName name="全额差额比例">'[5]C01-1'!#REF!</definedName>
    <definedName name="生产列1" localSheetId="0">#REF!</definedName>
    <definedName name="生产列1" localSheetId="1">#REF!</definedName>
    <definedName name="生产列1" localSheetId="2">#REF!</definedName>
    <definedName name="生产列1">#REF!</definedName>
    <definedName name="生产列11" localSheetId="0">#REF!</definedName>
    <definedName name="生产列11" localSheetId="1">#REF!</definedName>
    <definedName name="生产列11" localSheetId="2">#REF!</definedName>
    <definedName name="生产列11">#REF!</definedName>
    <definedName name="生产列15" localSheetId="0">#REF!</definedName>
    <definedName name="生产列15" localSheetId="1">#REF!</definedName>
    <definedName name="生产列15" localSheetId="2">#REF!</definedName>
    <definedName name="生产列15">#REF!</definedName>
    <definedName name="生产列16" localSheetId="0">#REF!</definedName>
    <definedName name="生产列16" localSheetId="1">#REF!</definedName>
    <definedName name="生产列16" localSheetId="2">#REF!</definedName>
    <definedName name="生产列16">#REF!</definedName>
    <definedName name="生产列17" localSheetId="0">#REF!</definedName>
    <definedName name="生产列17" localSheetId="1">#REF!</definedName>
    <definedName name="生产列17" localSheetId="2">#REF!</definedName>
    <definedName name="生产列17">#REF!</definedName>
    <definedName name="生产列19" localSheetId="0">#REF!</definedName>
    <definedName name="生产列19" localSheetId="1">#REF!</definedName>
    <definedName name="生产列19" localSheetId="2">#REF!</definedName>
    <definedName name="生产列19">#REF!</definedName>
    <definedName name="生产列2" localSheetId="0">#REF!</definedName>
    <definedName name="生产列2" localSheetId="1">#REF!</definedName>
    <definedName name="生产列2" localSheetId="2">#REF!</definedName>
    <definedName name="生产列2">#REF!</definedName>
    <definedName name="生产列20" localSheetId="0">#REF!</definedName>
    <definedName name="生产列20" localSheetId="1">#REF!</definedName>
    <definedName name="生产列20" localSheetId="2">#REF!</definedName>
    <definedName name="生产列20">#REF!</definedName>
    <definedName name="生产列3" localSheetId="0">#REF!</definedName>
    <definedName name="生产列3" localSheetId="1">#REF!</definedName>
    <definedName name="生产列3" localSheetId="2">#REF!</definedName>
    <definedName name="生产列3">#REF!</definedName>
    <definedName name="生产列4" localSheetId="0">#REF!</definedName>
    <definedName name="生产列4" localSheetId="1">#REF!</definedName>
    <definedName name="生产列4" localSheetId="2">#REF!</definedName>
    <definedName name="生产列4">#REF!</definedName>
    <definedName name="生产列5" localSheetId="0">#REF!</definedName>
    <definedName name="生产列5" localSheetId="1">#REF!</definedName>
    <definedName name="生产列5" localSheetId="2">#REF!</definedName>
    <definedName name="生产列5">#REF!</definedName>
    <definedName name="生产列6" localSheetId="0">#REF!</definedName>
    <definedName name="生产列6" localSheetId="1">#REF!</definedName>
    <definedName name="生产列6" localSheetId="2">#REF!</definedName>
    <definedName name="生产列6">#REF!</definedName>
    <definedName name="生产列7" localSheetId="0">#REF!</definedName>
    <definedName name="生产列7" localSheetId="1">#REF!</definedName>
    <definedName name="生产列7" localSheetId="2">#REF!</definedName>
    <definedName name="生产列7">#REF!</definedName>
    <definedName name="生产列8" localSheetId="0">#REF!</definedName>
    <definedName name="生产列8" localSheetId="1">#REF!</definedName>
    <definedName name="生产列8" localSheetId="2">#REF!</definedName>
    <definedName name="生产列8">#REF!</definedName>
    <definedName name="生产列9" localSheetId="0">#REF!</definedName>
    <definedName name="生产列9" localSheetId="1">#REF!</definedName>
    <definedName name="生产列9" localSheetId="2">#REF!</definedName>
    <definedName name="生产列9">#REF!</definedName>
    <definedName name="生产期" localSheetId="0">#REF!</definedName>
    <definedName name="生产期" localSheetId="1">#REF!</definedName>
    <definedName name="生产期" localSheetId="2">#REF!</definedName>
    <definedName name="生产期">#REF!</definedName>
    <definedName name="生产期1" localSheetId="0">#REF!</definedName>
    <definedName name="生产期1" localSheetId="1">#REF!</definedName>
    <definedName name="生产期1" localSheetId="2">#REF!</definedName>
    <definedName name="生产期1">#REF!</definedName>
    <definedName name="生产期10" localSheetId="0">#REF!</definedName>
    <definedName name="生产期10" localSheetId="1">#REF!</definedName>
    <definedName name="生产期10" localSheetId="2">#REF!</definedName>
    <definedName name="生产期10">#REF!</definedName>
    <definedName name="生产期11" localSheetId="0">#REF!</definedName>
    <definedName name="生产期11" localSheetId="1">#REF!</definedName>
    <definedName name="生产期11" localSheetId="2">#REF!</definedName>
    <definedName name="生产期11">#REF!</definedName>
    <definedName name="生产期123" localSheetId="0">#REF!</definedName>
    <definedName name="生产期123" localSheetId="1">#REF!</definedName>
    <definedName name="生产期123" localSheetId="2">#REF!</definedName>
    <definedName name="生产期123">#REF!</definedName>
    <definedName name="生产期15" localSheetId="0">#REF!</definedName>
    <definedName name="生产期15" localSheetId="1">#REF!</definedName>
    <definedName name="生产期15" localSheetId="2">#REF!</definedName>
    <definedName name="生产期15">#REF!</definedName>
    <definedName name="生产期16" localSheetId="0">#REF!</definedName>
    <definedName name="生产期16" localSheetId="1">#REF!</definedName>
    <definedName name="生产期16" localSheetId="2">#REF!</definedName>
    <definedName name="生产期16">#REF!</definedName>
    <definedName name="生产期17" localSheetId="0">#REF!</definedName>
    <definedName name="生产期17" localSheetId="1">#REF!</definedName>
    <definedName name="生产期17" localSheetId="2">#REF!</definedName>
    <definedName name="生产期17">#REF!</definedName>
    <definedName name="生产期19" localSheetId="0">#REF!</definedName>
    <definedName name="生产期19" localSheetId="1">#REF!</definedName>
    <definedName name="生产期19" localSheetId="2">#REF!</definedName>
    <definedName name="生产期19">#REF!</definedName>
    <definedName name="生产期2" localSheetId="0">#REF!</definedName>
    <definedName name="生产期2" localSheetId="1">#REF!</definedName>
    <definedName name="生产期2" localSheetId="2">#REF!</definedName>
    <definedName name="生产期2">#REF!</definedName>
    <definedName name="生产期20" localSheetId="0">#REF!</definedName>
    <definedName name="生产期20" localSheetId="1">#REF!</definedName>
    <definedName name="生产期20" localSheetId="2">#REF!</definedName>
    <definedName name="生产期20">#REF!</definedName>
    <definedName name="生产期3" localSheetId="0">#REF!</definedName>
    <definedName name="生产期3" localSheetId="1">#REF!</definedName>
    <definedName name="生产期3" localSheetId="2">#REF!</definedName>
    <definedName name="生产期3">#REF!</definedName>
    <definedName name="生产期4" localSheetId="0">#REF!</definedName>
    <definedName name="生产期4" localSheetId="1">#REF!</definedName>
    <definedName name="生产期4" localSheetId="2">#REF!</definedName>
    <definedName name="生产期4">#REF!</definedName>
    <definedName name="生产期5" localSheetId="0">#REF!</definedName>
    <definedName name="生产期5" localSheetId="1">#REF!</definedName>
    <definedName name="生产期5" localSheetId="2">#REF!</definedName>
    <definedName name="生产期5">#REF!</definedName>
    <definedName name="生产期6" localSheetId="0">#REF!</definedName>
    <definedName name="生产期6" localSheetId="1">#REF!</definedName>
    <definedName name="生产期6" localSheetId="2">#REF!</definedName>
    <definedName name="生产期6">#REF!</definedName>
    <definedName name="生产期7" localSheetId="0">#REF!</definedName>
    <definedName name="生产期7" localSheetId="1">#REF!</definedName>
    <definedName name="生产期7" localSheetId="2">#REF!</definedName>
    <definedName name="生产期7">#REF!</definedName>
    <definedName name="生产期8" localSheetId="0">#REF!</definedName>
    <definedName name="生产期8" localSheetId="1">#REF!</definedName>
    <definedName name="生产期8" localSheetId="2">#REF!</definedName>
    <definedName name="生产期8">#REF!</definedName>
    <definedName name="生产期9" localSheetId="0">#REF!</definedName>
    <definedName name="生产期9" localSheetId="1">#REF!</definedName>
    <definedName name="生产期9" localSheetId="2">#REF!</definedName>
    <definedName name="生产期9">#REF!</definedName>
    <definedName name="是" localSheetId="0">#REF!</definedName>
    <definedName name="是" localSheetId="1">#REF!</definedName>
    <definedName name="是" localSheetId="2">#REF!</definedName>
    <definedName name="是">#REF!</definedName>
    <definedName name="脱钩" localSheetId="0">#REF!</definedName>
    <definedName name="脱钩" localSheetId="1">#REF!</definedName>
    <definedName name="脱钩" localSheetId="2">#REF!</definedName>
    <definedName name="脱钩">#REF!</definedName>
    <definedName name="位次d" localSheetId="0">[6]四月份月报!#REF!</definedName>
    <definedName name="位次d" localSheetId="1">[6]四月份月报!#REF!</definedName>
    <definedName name="位次d" localSheetId="2">[6]四月份月报!#REF!</definedName>
    <definedName name="位次d">[6]四月份月报!#REF!</definedName>
    <definedName name="先征后返徐2" localSheetId="0">#REF!</definedName>
    <definedName name="先征后返徐2" localSheetId="1">#REF!</definedName>
    <definedName name="先征后返徐2" localSheetId="2">#REF!</definedName>
    <definedName name="先征后返徐2">#REF!</definedName>
    <definedName name="预备费分项目" localSheetId="0">#REF!</definedName>
    <definedName name="预备费分项目" localSheetId="1">#REF!</definedName>
    <definedName name="预备费分项目" localSheetId="2">#REF!</definedName>
    <definedName name="预备费分项目">#REF!</definedName>
    <definedName name="综合" localSheetId="0">#REF!</definedName>
    <definedName name="综合" localSheetId="1">#REF!</definedName>
    <definedName name="综合" localSheetId="2">#REF!</definedName>
    <definedName name="综合">#REF!</definedName>
    <definedName name="综核" localSheetId="0">#REF!</definedName>
    <definedName name="综核" localSheetId="1">#REF!</definedName>
    <definedName name="综核" localSheetId="2">#REF!</definedName>
    <definedName name="综核">#REF!</definedName>
    <definedName name="전" localSheetId="0">#REF!</definedName>
    <definedName name="전" localSheetId="1">#REF!</definedName>
    <definedName name="전" localSheetId="2">#REF!</definedName>
    <definedName name="전">#REF!</definedName>
    <definedName name="주택사업본부" localSheetId="0">#REF!</definedName>
    <definedName name="주택사업본부" localSheetId="1">#REF!</definedName>
    <definedName name="주택사업본부" localSheetId="2">#REF!</definedName>
    <definedName name="주택사업본부">#REF!</definedName>
    <definedName name="철구사업본부" localSheetId="0">#REF!</definedName>
    <definedName name="철구사업본부" localSheetId="1">#REF!</definedName>
    <definedName name="철구사업본부" localSheetId="2">#REF!</definedName>
    <definedName name="철구사업본부">#REF!</definedName>
  </definedNames>
  <calcPr calcId="144525"/>
</workbook>
</file>

<file path=xl/comments1.xml><?xml version="1.0" encoding="utf-8"?>
<comments xmlns="http://schemas.openxmlformats.org/spreadsheetml/2006/main">
  <authors>
    <author>zr</author>
  </authors>
  <commentList>
    <comment ref="F6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87465+8554</t>
        </r>
      </text>
    </comment>
    <comment ref="G6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调剂到债务还本1413+压减支出4000
</t>
        </r>
      </text>
    </comment>
    <comment ref="B7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8542-7273+8554</t>
        </r>
      </text>
    </comment>
    <comment ref="G7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援藏援疆增加16+环保上划152+城管保证金150+生态补偿金增加90-市级返还12878</t>
        </r>
      </text>
    </comment>
    <comment ref="C8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置换债27911（6654-退回市43+1000
+20300），不作为调整事项
</t>
        </r>
      </text>
    </comment>
    <comment ref="G8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年初预算调剂1413（置换债27911不作为调整事项）
</t>
        </r>
      </text>
    </comment>
    <comment ref="C9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压减支出-4000+调入基金结转超30%部分8259
</t>
        </r>
      </text>
    </comment>
    <comment ref="D9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>=基金调出19259+调入稳调1亿元+存量资金662万元</t>
        </r>
      </text>
    </comment>
    <comment ref="G9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本级收入超收1600+基金30%部分8259+市级返还12470</t>
        </r>
      </text>
    </comment>
  </commentList>
</comments>
</file>

<file path=xl/comments2.xml><?xml version="1.0" encoding="utf-8"?>
<comments xmlns="http://schemas.openxmlformats.org/spreadsheetml/2006/main">
  <authors>
    <author>zr</author>
  </authors>
  <commentList>
    <comment ref="I6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283732+147+3000-407991=-121112</t>
        </r>
      </text>
    </comment>
    <comment ref="I17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-4000+调入稳调8259</t>
        </r>
      </text>
    </comment>
    <comment ref="I20" authorId="0">
      <text>
        <r>
          <rPr>
            <b/>
            <sz val="9"/>
            <rFont val="宋体"/>
            <charset val="134"/>
          </rPr>
          <t>zr:</t>
        </r>
        <r>
          <rPr>
            <sz val="9"/>
            <rFont val="宋体"/>
            <charset val="134"/>
          </rPr>
          <t xml:space="preserve">
配套费4301+土地出让金6752</t>
        </r>
      </text>
    </comment>
  </commentList>
</comments>
</file>

<file path=xl/sharedStrings.xml><?xml version="1.0" encoding="utf-8"?>
<sst xmlns="http://schemas.openxmlformats.org/spreadsheetml/2006/main" count="61">
  <si>
    <t>2018年北戴河新区一般公共预算调整方案（草案）</t>
  </si>
  <si>
    <t>单位：万元</t>
  </si>
  <si>
    <t>收      入</t>
  </si>
  <si>
    <t>支      出</t>
  </si>
  <si>
    <t>项  目</t>
  </si>
  <si>
    <t>年初预算</t>
  </si>
  <si>
    <t>增减
（+ -）</t>
  </si>
  <si>
    <t>调整预算</t>
  </si>
  <si>
    <t>一、本级收入</t>
  </si>
  <si>
    <t>一、本级支出</t>
  </si>
  <si>
    <t>二、上级补助收入</t>
  </si>
  <si>
    <t>二、上解支出</t>
  </si>
  <si>
    <t>三、债务转贷收入</t>
  </si>
  <si>
    <t>三、债务还本支出</t>
  </si>
  <si>
    <t>四、调入资金</t>
  </si>
  <si>
    <t>四、安排预算稳定调节基金</t>
  </si>
  <si>
    <t>合  计</t>
  </si>
  <si>
    <t>2018年北戴河新区政府性基金预算调整方案（草案）</t>
  </si>
  <si>
    <t>十四届人大常委会第11次会议批准</t>
  </si>
  <si>
    <t>本次增减
（+ -）</t>
  </si>
  <si>
    <t>新型墙体材料专项基金收入</t>
  </si>
  <si>
    <t>新型墙体材料专项基金支出</t>
  </si>
  <si>
    <t>国有土地收益基金收入</t>
  </si>
  <si>
    <t>国有土地收益基金支出</t>
  </si>
  <si>
    <t>农业土地开发资金收入</t>
  </si>
  <si>
    <t>农业土地开发资金支出</t>
  </si>
  <si>
    <t>国有土地使用权出让收入</t>
  </si>
  <si>
    <t>国有土地使用权出让支出</t>
  </si>
  <si>
    <t>城市基础设施配套费收入</t>
  </si>
  <si>
    <t>城市基础设施配套费支出</t>
  </si>
  <si>
    <t>债务付息支出</t>
  </si>
  <si>
    <t>债券</t>
  </si>
  <si>
    <t>专项转移支付</t>
  </si>
  <si>
    <t>四、调出资金</t>
  </si>
  <si>
    <t>结转下年</t>
  </si>
  <si>
    <t>2018年北戴河新区社会保险基金预算调整方案 （草案）</t>
  </si>
  <si>
    <t>合计</t>
  </si>
  <si>
    <t>企业职工基本养老保险基金</t>
  </si>
  <si>
    <t>城乡居民基本养老保险基金</t>
  </si>
  <si>
    <t>机关事业养老保险基金</t>
  </si>
  <si>
    <t>职工基本医疗保险基金</t>
  </si>
  <si>
    <t>居民基本医疗保险基金</t>
  </si>
  <si>
    <t>工伤保险基金</t>
  </si>
  <si>
    <t>生育保险基金</t>
  </si>
  <si>
    <t>年初
预算数</t>
  </si>
  <si>
    <t>调整数</t>
  </si>
  <si>
    <t>调整后
预算数</t>
  </si>
  <si>
    <t>一、收入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</si>
  <si>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</si>
  <si>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</si>
  <si>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</si>
  <si>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4、委托投资收益</t>
  </si>
  <si>
    <t xml:space="preserve">           5、其他收入</t>
  </si>
  <si>
    <t xml:space="preserve">           6、转移收入</t>
  </si>
  <si>
    <t xml:space="preserve">           7、上级补助收入</t>
  </si>
  <si>
    <t>二、支出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</si>
  <si>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</si>
  <si>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</si>
  <si>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</si>
  <si>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4、上解上级支出</t>
  </si>
  <si>
    <t>三、本年收支结余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</si>
</sst>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;\(#,##0\)"/>
    <numFmt numFmtId="177" formatCode="\$#,##0;\(\$#,##0\)"/>
    <numFmt numFmtId="178" formatCode="&quot;$&quot;#,##0;[Red]\-&quot;$&quot;#,##0"/>
    <numFmt numFmtId="179" formatCode="0.0"/>
    <numFmt numFmtId="180" formatCode="_(&quot;$&quot;* #,##0.00_);_(&quot;$&quot;* \(#,##0.00\);_(&quot;$&quot;* &quot;-&quot;??_);_(@_)"/>
    <numFmt numFmtId="181" formatCode="#,##0;\-#,##0;&quot;-&quot;"/>
    <numFmt numFmtId="182" formatCode="#,##0.000"/>
    <numFmt numFmtId="183" formatCode="_-&quot;$&quot;* #,##0_-;\-&quot;$&quot;* #,##0_-;_-&quot;$&quot;* &quot;-&quot;_-;_-@_-"/>
    <numFmt numFmtId="184" formatCode="&quot;$&quot;#,##0;\-&quot;$&quot;#,##0"/>
    <numFmt numFmtId="185" formatCode="#,##0.0000"/>
    <numFmt numFmtId="186" formatCode="\$#,##0.00;\(\$#,##0.00\)"/>
    <numFmt numFmtId="187" formatCode="0_ "/>
  </numFmts>
  <fonts count="44"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0"/>
      <name val="Helv"/>
      <charset val="134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sz val="12"/>
      <name val="Courier"/>
      <charset val="134"/>
    </font>
    <font>
      <b/>
      <sz val="12"/>
      <name val="Arial"/>
      <charset val="134"/>
    </font>
    <font>
      <b/>
      <sz val="11"/>
      <color rgb="FFFFFFFF"/>
      <name val="等线"/>
      <charset val="0"/>
      <scheme val="minor"/>
    </font>
    <font>
      <sz val="10"/>
      <color indexed="8"/>
      <name val="Arial"/>
      <charset val="134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name val="Arial"/>
      <charset val="134"/>
    </font>
    <font>
      <sz val="12"/>
      <name val="Arial"/>
      <charset val="134"/>
    </font>
    <font>
      <sz val="12"/>
      <name val="Times New Roman"/>
      <charset val="134"/>
    </font>
    <font>
      <sz val="7"/>
      <name val="Small Fonts"/>
      <charset val="134"/>
    </font>
    <font>
      <sz val="12"/>
      <name val="Helv"/>
      <charset val="134"/>
    </font>
    <font>
      <sz val="11"/>
      <name val="宋体"/>
      <charset val="134"/>
    </font>
    <font>
      <sz val="12"/>
      <name val="官帕眉"/>
      <charset val="134"/>
    </font>
    <font>
      <sz val="10"/>
      <name val="MS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9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19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9" fillId="0" borderId="0" applyFont="0" applyFill="0" applyBorder="0" applyAlignment="0" applyProtection="0"/>
    <xf numFmtId="0" fontId="4" fillId="0" borderId="0">
      <alignment vertical="center"/>
    </xf>
    <xf numFmtId="0" fontId="12" fillId="16" borderId="17" applyNumberFormat="0" applyFont="0" applyAlignment="0" applyProtection="0">
      <alignment vertical="center"/>
    </xf>
    <xf numFmtId="41" fontId="9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/>
    <xf numFmtId="0" fontId="23" fillId="0" borderId="0" applyNumberFormat="0" applyFill="0" applyBorder="0" applyAlignment="0" applyProtection="0">
      <alignment vertical="center"/>
    </xf>
    <xf numFmtId="181" fontId="33" fillId="0" borderId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9" borderId="21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32" fillId="22" borderId="19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183" fontId="9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0" borderId="0" applyProtection="0"/>
    <xf numFmtId="0" fontId="10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6" fillId="0" borderId="0" applyProtection="0"/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/>
    <xf numFmtId="176" fontId="29" fillId="0" borderId="0"/>
    <xf numFmtId="186" fontId="29" fillId="0" borderId="0"/>
    <xf numFmtId="0" fontId="37" fillId="0" borderId="0" applyProtection="0"/>
    <xf numFmtId="177" fontId="29" fillId="0" borderId="0"/>
    <xf numFmtId="2" fontId="37" fillId="0" borderId="0" applyProtection="0"/>
    <xf numFmtId="0" fontId="31" fillId="0" borderId="22" applyNumberFormat="0" applyAlignment="0" applyProtection="0">
      <alignment horizontal="left" vertical="center"/>
    </xf>
    <xf numFmtId="0" fontId="31" fillId="0" borderId="23">
      <alignment horizontal="left" vertical="center"/>
    </xf>
    <xf numFmtId="37" fontId="39" fillId="0" borderId="0"/>
    <xf numFmtId="0" fontId="40" fillId="0" borderId="0"/>
    <xf numFmtId="0" fontId="4" fillId="0" borderId="0"/>
    <xf numFmtId="0" fontId="28" fillId="0" borderId="0"/>
    <xf numFmtId="1" fontId="9" fillId="0" borderId="0"/>
    <xf numFmtId="0" fontId="37" fillId="0" borderId="24" applyProtection="0"/>
    <xf numFmtId="0" fontId="41" fillId="0" borderId="4">
      <alignment horizontal="distributed" vertical="center" wrapText="1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7" fillId="0" borderId="0"/>
    <xf numFmtId="9" fontId="42" fillId="0" borderId="0" applyFont="0" applyFill="0" applyBorder="0" applyAlignment="0" applyProtection="0"/>
    <xf numFmtId="185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9" fillId="0" borderId="0"/>
    <xf numFmtId="0" fontId="38" fillId="0" borderId="0" applyFont="0" applyFill="0" applyBorder="0" applyAlignment="0" applyProtection="0"/>
    <xf numFmtId="4" fontId="43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2" fillId="0" borderId="0"/>
    <xf numFmtId="1" fontId="41" fillId="0" borderId="4">
      <alignment vertical="center"/>
      <protection locked="0"/>
    </xf>
    <xf numFmtId="0" fontId="30" fillId="0" borderId="0"/>
    <xf numFmtId="179" fontId="41" fillId="0" borderId="4">
      <alignment vertical="center"/>
      <protection locked="0"/>
    </xf>
    <xf numFmtId="0" fontId="20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3" fillId="0" borderId="0" xfId="14" applyFont="1">
      <alignment vertical="center"/>
    </xf>
    <xf numFmtId="0" fontId="3" fillId="0" borderId="0" xfId="14" applyFont="1" applyAlignment="1">
      <alignment horizontal="center" vertical="center"/>
    </xf>
    <xf numFmtId="0" fontId="4" fillId="2" borderId="0" xfId="14" applyFill="1">
      <alignment vertical="center"/>
    </xf>
    <xf numFmtId="0" fontId="4" fillId="0" borderId="0" xfId="14">
      <alignment vertical="center"/>
    </xf>
    <xf numFmtId="0" fontId="2" fillId="0" borderId="0" xfId="14" applyFont="1" applyAlignment="1">
      <alignment horizontal="center" vertical="center"/>
    </xf>
    <xf numFmtId="0" fontId="1" fillId="0" borderId="4" xfId="14" applyFont="1" applyBorder="1" applyAlignment="1">
      <alignment horizontal="center" vertical="center"/>
    </xf>
    <xf numFmtId="0" fontId="1" fillId="0" borderId="4" xfId="14" applyFont="1" applyBorder="1" applyAlignment="1">
      <alignment horizontal="center" vertical="center" wrapText="1"/>
    </xf>
    <xf numFmtId="0" fontId="5" fillId="0" borderId="4" xfId="14" applyFont="1" applyBorder="1">
      <alignment vertical="center"/>
    </xf>
    <xf numFmtId="0" fontId="5" fillId="2" borderId="4" xfId="14" applyFont="1" applyFill="1" applyBorder="1" applyAlignment="1">
      <alignment horizontal="left" vertical="center" indent="1" shrinkToFit="1"/>
    </xf>
    <xf numFmtId="0" fontId="5" fillId="2" borderId="4" xfId="14" applyFont="1" applyFill="1" applyBorder="1">
      <alignment vertical="center"/>
    </xf>
    <xf numFmtId="0" fontId="5" fillId="0" borderId="4" xfId="14" applyFont="1" applyBorder="1" applyAlignment="1">
      <alignment horizontal="center" vertical="center"/>
    </xf>
    <xf numFmtId="0" fontId="6" fillId="0" borderId="0" xfId="14" applyFont="1">
      <alignment vertical="center"/>
    </xf>
    <xf numFmtId="0" fontId="1" fillId="0" borderId="0" xfId="14" applyFont="1">
      <alignment vertical="center"/>
    </xf>
    <xf numFmtId="0" fontId="1" fillId="0" borderId="0" xfId="14" applyFont="1" applyAlignment="1">
      <alignment horizontal="center" vertical="center"/>
    </xf>
    <xf numFmtId="0" fontId="5" fillId="0" borderId="0" xfId="14" applyFont="1">
      <alignment vertical="center"/>
    </xf>
    <xf numFmtId="187" fontId="5" fillId="0" borderId="4" xfId="8" applyNumberFormat="1" applyFont="1" applyBorder="1">
      <alignment vertical="center"/>
    </xf>
  </cellXfs>
  <cellStyles count="9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Currency_1995" xfId="13"/>
    <cellStyle name="常规 6" xfId="14"/>
    <cellStyle name="注释" xfId="15" builtinId="10"/>
    <cellStyle name="Comma [0] 2" xfId="16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Calc Currency (0)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强调文字颜色 2" xfId="32" builtinId="33"/>
    <cellStyle name="Currency [0]" xfId="33"/>
    <cellStyle name="20% - 强调文字颜色 6" xfId="34" builtinId="50"/>
    <cellStyle name="链接单元格" xfId="35" builtinId="24"/>
    <cellStyle name="汇总" xfId="36" builtinId="25"/>
    <cellStyle name="好" xfId="37" builtinId="26"/>
    <cellStyle name="适中" xfId="38" builtinId="28"/>
    <cellStyle name="HEADING2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HEADING1" xfId="48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Comma_1995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Comma [0]" xfId="59"/>
    <cellStyle name="comma zerodec" xfId="60"/>
    <cellStyle name="Currency1" xfId="61"/>
    <cellStyle name="Date" xfId="62"/>
    <cellStyle name="Dollar (zero dec)" xfId="63"/>
    <cellStyle name="Fixed" xfId="64"/>
    <cellStyle name="Header1" xfId="65"/>
    <cellStyle name="Header2" xfId="66"/>
    <cellStyle name="no dec" xfId="67"/>
    <cellStyle name="Norma,_laroux_4_营业在建 (2)_E21" xfId="68"/>
    <cellStyle name="Normal" xfId="69"/>
    <cellStyle name="常规 3 4" xfId="70"/>
    <cellStyle name="Percent_laroux" xfId="71"/>
    <cellStyle name="Total" xfId="72"/>
    <cellStyle name="表标题" xfId="73"/>
    <cellStyle name="常规 11" xfId="74"/>
    <cellStyle name="常规 2" xfId="75"/>
    <cellStyle name="常规 2 6" xfId="76"/>
    <cellStyle name="常规 3" xfId="77"/>
    <cellStyle name="常规 4" xfId="78"/>
    <cellStyle name="常规 4 2 2" xfId="79"/>
    <cellStyle name="常规 5" xfId="80"/>
    <cellStyle name="常规 7" xfId="81"/>
    <cellStyle name="归盒啦_95" xfId="82"/>
    <cellStyle name="霓付 [0]_95" xfId="83"/>
    <cellStyle name="霓付_95" xfId="84"/>
    <cellStyle name="烹拳 [0]_95" xfId="85"/>
    <cellStyle name="烹拳_95" xfId="86"/>
    <cellStyle name="普通_“三部” (2)" xfId="87"/>
    <cellStyle name="千分位[0]_BT (2)" xfId="88"/>
    <cellStyle name="千分位_97-917" xfId="89"/>
    <cellStyle name="千位[0]_（12.10） (2)" xfId="90"/>
    <cellStyle name="千位_（12.10） (2)" xfId="91"/>
    <cellStyle name="钎霖_4岿角利" xfId="92"/>
    <cellStyle name="数字" xfId="93"/>
    <cellStyle name="未定义" xfId="94"/>
    <cellStyle name="小数" xfId="95"/>
    <cellStyle name="样式 1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2&#24180;&#36130;&#25919;&#25910;&#25903;&#24635;&#39044;&#31639;&#25253;&#34920;2.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799981688894314"/>
    <pageSetUpPr fitToPage="1"/>
  </sheetPr>
  <dimension ref="A1:H22"/>
  <sheetViews>
    <sheetView showZeros="0" workbookViewId="0">
      <selection activeCell="E10" sqref="E10"/>
    </sheetView>
  </sheetViews>
  <sheetFormatPr defaultColWidth="9" defaultRowHeight="14.25" outlineLevelCol="7"/>
  <cols>
    <col min="1" max="1" width="29.375" style="25" customWidth="1"/>
    <col min="2" max="4" width="12.625" style="25" customWidth="1"/>
    <col min="5" max="5" width="26.625" style="25" customWidth="1"/>
    <col min="6" max="8" width="12.625" style="25" customWidth="1"/>
    <col min="9" max="16384" width="9" style="25"/>
  </cols>
  <sheetData>
    <row r="1" s="33" customFormat="1" ht="24" spans="1:8">
      <c r="A1" s="26" t="s">
        <v>0</v>
      </c>
      <c r="B1" s="26"/>
      <c r="C1" s="26"/>
      <c r="D1" s="26"/>
      <c r="E1" s="26"/>
      <c r="F1" s="26"/>
      <c r="G1" s="26"/>
      <c r="H1" s="26"/>
    </row>
    <row r="3" spans="8:8">
      <c r="H3" s="25" t="s">
        <v>1</v>
      </c>
    </row>
    <row r="4" s="34" customFormat="1" ht="30" customHeight="1" spans="1:8">
      <c r="A4" s="27" t="s">
        <v>2</v>
      </c>
      <c r="B4" s="27"/>
      <c r="C4" s="27"/>
      <c r="D4" s="27"/>
      <c r="E4" s="27" t="s">
        <v>3</v>
      </c>
      <c r="F4" s="27"/>
      <c r="G4" s="27"/>
      <c r="H4" s="27"/>
    </row>
    <row r="5" s="35" customFormat="1" ht="50.25" customHeight="1" spans="1:8">
      <c r="A5" s="27" t="s">
        <v>4</v>
      </c>
      <c r="B5" s="27" t="s">
        <v>5</v>
      </c>
      <c r="C5" s="28" t="s">
        <v>6</v>
      </c>
      <c r="D5" s="27" t="s">
        <v>7</v>
      </c>
      <c r="E5" s="27" t="s">
        <v>4</v>
      </c>
      <c r="F5" s="27" t="s">
        <v>5</v>
      </c>
      <c r="G5" s="28" t="s">
        <v>6</v>
      </c>
      <c r="H5" s="27" t="s">
        <v>7</v>
      </c>
    </row>
    <row r="6" s="36" customFormat="1" ht="30" customHeight="1" spans="1:8">
      <c r="A6" s="29" t="s">
        <v>8</v>
      </c>
      <c r="B6" s="37">
        <v>72000</v>
      </c>
      <c r="C6" s="37">
        <v>1600</v>
      </c>
      <c r="D6" s="37">
        <f t="shared" ref="D6:D12" si="0">B6+C6</f>
        <v>73600</v>
      </c>
      <c r="E6" s="29" t="s">
        <v>9</v>
      </c>
      <c r="F6" s="37">
        <v>96019</v>
      </c>
      <c r="G6" s="37">
        <v>-5413</v>
      </c>
      <c r="H6" s="37">
        <f t="shared" ref="H6:H12" si="1">F6+G6</f>
        <v>90606</v>
      </c>
    </row>
    <row r="7" s="36" customFormat="1" ht="30" customHeight="1" spans="1:8">
      <c r="A7" s="29" t="s">
        <v>10</v>
      </c>
      <c r="B7" s="37">
        <v>9823</v>
      </c>
      <c r="C7" s="37"/>
      <c r="D7" s="37">
        <f t="shared" si="0"/>
        <v>9823</v>
      </c>
      <c r="E7" s="29" t="s">
        <v>11</v>
      </c>
      <c r="F7" s="37">
        <v>11466</v>
      </c>
      <c r="G7" s="37">
        <v>-12470</v>
      </c>
      <c r="H7" s="37">
        <f t="shared" si="1"/>
        <v>-1004</v>
      </c>
    </row>
    <row r="8" s="36" customFormat="1" ht="30" customHeight="1" spans="1:8">
      <c r="A8" s="29" t="s">
        <v>12</v>
      </c>
      <c r="B8" s="37"/>
      <c r="C8" s="37"/>
      <c r="D8" s="37">
        <f t="shared" si="0"/>
        <v>0</v>
      </c>
      <c r="E8" s="29" t="s">
        <v>13</v>
      </c>
      <c r="F8" s="37"/>
      <c r="G8" s="37">
        <v>1413</v>
      </c>
      <c r="H8" s="37">
        <f t="shared" si="1"/>
        <v>1413</v>
      </c>
    </row>
    <row r="9" ht="30" customHeight="1" spans="1:8">
      <c r="A9" s="29" t="s">
        <v>14</v>
      </c>
      <c r="B9" s="37">
        <v>25662</v>
      </c>
      <c r="C9" s="37">
        <v>4259</v>
      </c>
      <c r="D9" s="37">
        <f t="shared" si="0"/>
        <v>29921</v>
      </c>
      <c r="E9" s="29" t="s">
        <v>15</v>
      </c>
      <c r="F9" s="37"/>
      <c r="G9" s="37">
        <v>22329</v>
      </c>
      <c r="H9" s="37">
        <f t="shared" si="1"/>
        <v>22329</v>
      </c>
    </row>
    <row r="10" ht="30" customHeight="1" spans="1:8">
      <c r="A10" s="29"/>
      <c r="B10" s="37"/>
      <c r="C10" s="37"/>
      <c r="D10" s="37">
        <f t="shared" si="0"/>
        <v>0</v>
      </c>
      <c r="E10" s="29"/>
      <c r="F10" s="37"/>
      <c r="G10" s="37"/>
      <c r="H10" s="37">
        <f t="shared" si="1"/>
        <v>0</v>
      </c>
    </row>
    <row r="11" ht="30" customHeight="1" spans="1:8">
      <c r="A11" s="29"/>
      <c r="B11" s="37"/>
      <c r="C11" s="37"/>
      <c r="D11" s="37">
        <f t="shared" si="0"/>
        <v>0</v>
      </c>
      <c r="E11" s="29"/>
      <c r="F11" s="37"/>
      <c r="G11" s="37"/>
      <c r="H11" s="37">
        <f t="shared" si="1"/>
        <v>0</v>
      </c>
    </row>
    <row r="12" ht="30" customHeight="1" spans="1:8">
      <c r="A12" s="29"/>
      <c r="B12" s="37"/>
      <c r="C12" s="37"/>
      <c r="D12" s="37">
        <f t="shared" si="0"/>
        <v>0</v>
      </c>
      <c r="E12" s="29"/>
      <c r="F12" s="37"/>
      <c r="G12" s="37"/>
      <c r="H12" s="37">
        <f t="shared" si="1"/>
        <v>0</v>
      </c>
    </row>
    <row r="13" ht="30" customHeight="1" spans="1:8">
      <c r="A13" s="32" t="s">
        <v>16</v>
      </c>
      <c r="B13" s="37">
        <f>SUM(B6,B7,B8,B9)</f>
        <v>107485</v>
      </c>
      <c r="C13" s="37">
        <f>SUM(C6,C7,C8,C9)</f>
        <v>5859</v>
      </c>
      <c r="D13" s="37">
        <f>SUM(D6,D7,D8,D9)</f>
        <v>113344</v>
      </c>
      <c r="E13" s="32" t="s">
        <v>16</v>
      </c>
      <c r="F13" s="37">
        <f>SUM(F6,F7:F12)</f>
        <v>107485</v>
      </c>
      <c r="G13" s="37">
        <f>SUM(G6,G7:G12)</f>
        <v>5859</v>
      </c>
      <c r="H13" s="37">
        <f>SUM(H6,H7:H12)</f>
        <v>113344</v>
      </c>
    </row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</sheetData>
  <mergeCells count="3">
    <mergeCell ref="A1:H1"/>
    <mergeCell ref="A4:D4"/>
    <mergeCell ref="E4:H4"/>
  </mergeCells>
  <printOptions horizontalCentered="1"/>
  <pageMargins left="0.708333333333333" right="0.708333333333333" top="0.984027777777778" bottom="0.747916666666667" header="0.314583333333333" footer="0.314583333333333"/>
  <pageSetup paperSize="9" scale="99" orientation="landscape" cellComments="asDisplayed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799981688894314"/>
    <pageSetUpPr fitToPage="1"/>
  </sheetPr>
  <dimension ref="A1:J35"/>
  <sheetViews>
    <sheetView showZeros="0" workbookViewId="0">
      <selection activeCell="G9" sqref="G9"/>
    </sheetView>
  </sheetViews>
  <sheetFormatPr defaultColWidth="9" defaultRowHeight="14.25"/>
  <cols>
    <col min="1" max="1" width="21.375" style="25" customWidth="1"/>
    <col min="2" max="5" width="12.625" style="25" customWidth="1"/>
    <col min="6" max="6" width="26.625" style="25" customWidth="1"/>
    <col min="7" max="10" width="12.625" style="25" customWidth="1"/>
    <col min="11" max="16384" width="9" style="25"/>
  </cols>
  <sheetData>
    <row r="1" ht="24" spans="1:10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</row>
    <row r="3" spans="10:10">
      <c r="J3" s="25" t="s">
        <v>1</v>
      </c>
    </row>
    <row r="4" s="22" customFormat="1" ht="30" customHeight="1" spans="1:10">
      <c r="A4" s="27" t="s">
        <v>2</v>
      </c>
      <c r="B4" s="27"/>
      <c r="C4" s="27"/>
      <c r="D4" s="27"/>
      <c r="E4" s="27"/>
      <c r="F4" s="27" t="s">
        <v>3</v>
      </c>
      <c r="G4" s="27"/>
      <c r="H4" s="27"/>
      <c r="I4" s="27"/>
      <c r="J4" s="27"/>
    </row>
    <row r="5" s="23" customFormat="1" ht="52.5" customHeight="1" spans="1:10">
      <c r="A5" s="27" t="s">
        <v>4</v>
      </c>
      <c r="B5" s="27" t="s">
        <v>5</v>
      </c>
      <c r="C5" s="28" t="s">
        <v>18</v>
      </c>
      <c r="D5" s="28" t="s">
        <v>19</v>
      </c>
      <c r="E5" s="27" t="s">
        <v>7</v>
      </c>
      <c r="F5" s="27" t="s">
        <v>4</v>
      </c>
      <c r="G5" s="27" t="s">
        <v>5</v>
      </c>
      <c r="H5" s="28" t="s">
        <v>18</v>
      </c>
      <c r="I5" s="28" t="s">
        <v>19</v>
      </c>
      <c r="J5" s="27" t="s">
        <v>7</v>
      </c>
    </row>
    <row r="6" ht="30" customHeight="1" spans="1:10">
      <c r="A6" s="29" t="s">
        <v>8</v>
      </c>
      <c r="B6" s="29">
        <v>422844</v>
      </c>
      <c r="C6" s="29"/>
      <c r="D6" s="29">
        <v>-108800</v>
      </c>
      <c r="E6" s="29">
        <f>B6+C6+D6</f>
        <v>314044</v>
      </c>
      <c r="F6" s="29" t="s">
        <v>9</v>
      </c>
      <c r="G6" s="29">
        <v>407991</v>
      </c>
      <c r="H6" s="29">
        <v>20000</v>
      </c>
      <c r="I6" s="29">
        <v>-121112</v>
      </c>
      <c r="J6" s="29">
        <f>G6+H6+I6</f>
        <v>306879</v>
      </c>
    </row>
    <row r="7" s="24" customFormat="1" ht="30" hidden="1" customHeight="1" spans="1:10">
      <c r="A7" s="30" t="s">
        <v>20</v>
      </c>
      <c r="B7" s="31">
        <v>70</v>
      </c>
      <c r="C7" s="31"/>
      <c r="D7" s="31"/>
      <c r="E7" s="29">
        <f t="shared" ref="E7:E20" si="0">B7+C7+D7</f>
        <v>70</v>
      </c>
      <c r="F7" s="30" t="s">
        <v>21</v>
      </c>
      <c r="G7" s="31">
        <v>70</v>
      </c>
      <c r="H7" s="31"/>
      <c r="I7" s="31">
        <v>-70</v>
      </c>
      <c r="J7" s="29">
        <f t="shared" ref="J7:J20" si="1">G7+H7+I7</f>
        <v>0</v>
      </c>
    </row>
    <row r="8" s="24" customFormat="1" ht="30" hidden="1" customHeight="1" spans="1:10">
      <c r="A8" s="30" t="s">
        <v>22</v>
      </c>
      <c r="B8" s="31">
        <v>4503</v>
      </c>
      <c r="C8" s="31"/>
      <c r="D8" s="31"/>
      <c r="E8" s="29">
        <f t="shared" si="0"/>
        <v>4503</v>
      </c>
      <c r="F8" s="30" t="s">
        <v>23</v>
      </c>
      <c r="G8" s="31">
        <v>4503</v>
      </c>
      <c r="H8" s="31"/>
      <c r="I8" s="31">
        <v>290</v>
      </c>
      <c r="J8" s="29">
        <f t="shared" si="1"/>
        <v>4793</v>
      </c>
    </row>
    <row r="9" s="24" customFormat="1" ht="30" hidden="1" customHeight="1" spans="1:10">
      <c r="A9" s="30" t="s">
        <v>24</v>
      </c>
      <c r="B9" s="31">
        <v>300</v>
      </c>
      <c r="C9" s="31"/>
      <c r="D9" s="31"/>
      <c r="E9" s="29">
        <f t="shared" si="0"/>
        <v>300</v>
      </c>
      <c r="F9" s="30" t="s">
        <v>25</v>
      </c>
      <c r="G9" s="31">
        <v>300</v>
      </c>
      <c r="H9" s="31"/>
      <c r="I9" s="31">
        <v>-300</v>
      </c>
      <c r="J9" s="29">
        <f t="shared" si="1"/>
        <v>0</v>
      </c>
    </row>
    <row r="10" s="24" customFormat="1" ht="30" hidden="1" customHeight="1" spans="1:10">
      <c r="A10" s="30" t="s">
        <v>26</v>
      </c>
      <c r="B10" s="31">
        <v>70961</v>
      </c>
      <c r="C10" s="31"/>
      <c r="D10" s="31"/>
      <c r="E10" s="29">
        <f t="shared" si="0"/>
        <v>70961</v>
      </c>
      <c r="F10" s="30" t="s">
        <v>27</v>
      </c>
      <c r="G10" s="31">
        <v>48774</v>
      </c>
      <c r="H10" s="31"/>
      <c r="I10" s="31">
        <v>80</v>
      </c>
      <c r="J10" s="29">
        <f t="shared" si="1"/>
        <v>48854</v>
      </c>
    </row>
    <row r="11" s="24" customFormat="1" ht="30" hidden="1" customHeight="1" spans="1:10">
      <c r="A11" s="30" t="s">
        <v>28</v>
      </c>
      <c r="B11" s="31">
        <v>870</v>
      </c>
      <c r="C11" s="31"/>
      <c r="D11" s="31"/>
      <c r="E11" s="29">
        <f t="shared" si="0"/>
        <v>870</v>
      </c>
      <c r="F11" s="30" t="s">
        <v>29</v>
      </c>
      <c r="G11" s="31">
        <v>870</v>
      </c>
      <c r="H11" s="31"/>
      <c r="I11" s="31"/>
      <c r="J11" s="29">
        <f t="shared" si="1"/>
        <v>870</v>
      </c>
    </row>
    <row r="12" s="24" customFormat="1" ht="30" hidden="1" customHeight="1" spans="1:10">
      <c r="A12" s="30"/>
      <c r="B12" s="31"/>
      <c r="C12" s="31"/>
      <c r="D12" s="31"/>
      <c r="E12" s="29">
        <f t="shared" si="0"/>
        <v>0</v>
      </c>
      <c r="F12" s="30" t="s">
        <v>30</v>
      </c>
      <c r="G12" s="31">
        <v>1102</v>
      </c>
      <c r="H12" s="31"/>
      <c r="I12" s="31"/>
      <c r="J12" s="29">
        <f t="shared" si="1"/>
        <v>1102</v>
      </c>
    </row>
    <row r="13" s="24" customFormat="1" ht="30" hidden="1" customHeight="1" spans="1:10">
      <c r="A13" s="30"/>
      <c r="B13" s="31"/>
      <c r="C13" s="31"/>
      <c r="D13" s="31"/>
      <c r="E13" s="29">
        <f t="shared" si="0"/>
        <v>0</v>
      </c>
      <c r="F13" s="30" t="s">
        <v>31</v>
      </c>
      <c r="G13" s="31"/>
      <c r="H13" s="31"/>
      <c r="I13" s="31">
        <v>45000</v>
      </c>
      <c r="J13" s="29">
        <f t="shared" si="1"/>
        <v>45000</v>
      </c>
    </row>
    <row r="14" s="24" customFormat="1" ht="30" hidden="1" customHeight="1" spans="1:10">
      <c r="A14" s="30"/>
      <c r="B14" s="31"/>
      <c r="C14" s="31"/>
      <c r="D14" s="31"/>
      <c r="E14" s="29">
        <f t="shared" si="0"/>
        <v>0</v>
      </c>
      <c r="F14" s="30" t="s">
        <v>32</v>
      </c>
      <c r="G14" s="31">
        <v>168</v>
      </c>
      <c r="H14" s="31"/>
      <c r="I14" s="31">
        <v>430</v>
      </c>
      <c r="J14" s="29">
        <f t="shared" si="1"/>
        <v>598</v>
      </c>
    </row>
    <row r="15" ht="30" customHeight="1" spans="1:10">
      <c r="A15" s="29" t="s">
        <v>10</v>
      </c>
      <c r="B15" s="29">
        <v>147</v>
      </c>
      <c r="C15" s="29"/>
      <c r="D15" s="29"/>
      <c r="E15" s="29">
        <f t="shared" si="0"/>
        <v>147</v>
      </c>
      <c r="F15" s="29" t="s">
        <v>11</v>
      </c>
      <c r="G15" s="29"/>
      <c r="H15" s="29"/>
      <c r="I15" s="29"/>
      <c r="J15" s="29">
        <f t="shared" si="1"/>
        <v>0</v>
      </c>
    </row>
    <row r="16" ht="30" customHeight="1" spans="1:10">
      <c r="A16" s="29" t="s">
        <v>12</v>
      </c>
      <c r="B16" s="29"/>
      <c r="C16" s="29">
        <v>20000</v>
      </c>
      <c r="D16" s="29">
        <v>3000</v>
      </c>
      <c r="E16" s="29">
        <f t="shared" si="0"/>
        <v>23000</v>
      </c>
      <c r="F16" s="29" t="s">
        <v>13</v>
      </c>
      <c r="G16" s="29"/>
      <c r="H16" s="29"/>
      <c r="I16" s="29"/>
      <c r="J16" s="29">
        <f t="shared" si="1"/>
        <v>0</v>
      </c>
    </row>
    <row r="17" ht="30" customHeight="1" spans="1:10">
      <c r="A17" s="29"/>
      <c r="B17" s="29"/>
      <c r="C17" s="29"/>
      <c r="D17" s="29"/>
      <c r="E17" s="29">
        <f t="shared" si="0"/>
        <v>0</v>
      </c>
      <c r="F17" s="29" t="s">
        <v>33</v>
      </c>
      <c r="G17" s="29">
        <v>15000</v>
      </c>
      <c r="H17" s="29"/>
      <c r="I17" s="29">
        <v>4259</v>
      </c>
      <c r="J17" s="29">
        <f t="shared" si="1"/>
        <v>19259</v>
      </c>
    </row>
    <row r="18" ht="30" customHeight="1" spans="1:10">
      <c r="A18" s="29"/>
      <c r="B18" s="29"/>
      <c r="C18" s="29"/>
      <c r="D18" s="29"/>
      <c r="E18" s="29">
        <f t="shared" si="0"/>
        <v>0</v>
      </c>
      <c r="F18" s="29"/>
      <c r="G18" s="29"/>
      <c r="H18" s="29"/>
      <c r="I18" s="29"/>
      <c r="J18" s="29">
        <f t="shared" si="1"/>
        <v>0</v>
      </c>
    </row>
    <row r="19" ht="30" customHeight="1" spans="1:10">
      <c r="A19" s="29"/>
      <c r="B19" s="29"/>
      <c r="C19" s="29"/>
      <c r="D19" s="29"/>
      <c r="E19" s="29">
        <f t="shared" si="0"/>
        <v>0</v>
      </c>
      <c r="F19" s="29"/>
      <c r="G19" s="29"/>
      <c r="H19" s="29"/>
      <c r="I19" s="29"/>
      <c r="J19" s="29">
        <f t="shared" si="1"/>
        <v>0</v>
      </c>
    </row>
    <row r="20" ht="30" customHeight="1" spans="1:10">
      <c r="A20" s="29"/>
      <c r="B20" s="29"/>
      <c r="C20" s="29"/>
      <c r="D20" s="29"/>
      <c r="E20" s="29">
        <f t="shared" si="0"/>
        <v>0</v>
      </c>
      <c r="F20" s="29" t="s">
        <v>34</v>
      </c>
      <c r="G20" s="29"/>
      <c r="H20" s="29"/>
      <c r="I20" s="29">
        <v>11053</v>
      </c>
      <c r="J20" s="29">
        <f t="shared" si="1"/>
        <v>11053</v>
      </c>
    </row>
    <row r="21" ht="30" customHeight="1" spans="1:10">
      <c r="A21" s="32" t="s">
        <v>16</v>
      </c>
      <c r="B21" s="29">
        <f>B6+B15+B16</f>
        <v>422991</v>
      </c>
      <c r="C21" s="29">
        <f>C6+C15+C16</f>
        <v>20000</v>
      </c>
      <c r="D21" s="29">
        <f t="shared" ref="D21:E21" si="2">D6+D15+D16</f>
        <v>-105800</v>
      </c>
      <c r="E21" s="29">
        <f t="shared" si="2"/>
        <v>337191</v>
      </c>
      <c r="F21" s="32" t="s">
        <v>16</v>
      </c>
      <c r="G21" s="29">
        <f>SUM(G6,G15:G20)</f>
        <v>422991</v>
      </c>
      <c r="H21" s="29">
        <f>SUM(H6,H15:H20)</f>
        <v>20000</v>
      </c>
      <c r="I21" s="29">
        <f t="shared" ref="I21:J21" si="3">SUM(I6,I15:I20)</f>
        <v>-105800</v>
      </c>
      <c r="J21" s="29">
        <f t="shared" si="3"/>
        <v>337191</v>
      </c>
    </row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</sheetData>
  <mergeCells count="3">
    <mergeCell ref="A1:J1"/>
    <mergeCell ref="A4:E4"/>
    <mergeCell ref="F4:J4"/>
  </mergeCells>
  <printOptions horizontalCentered="1"/>
  <pageMargins left="0.708333333333333" right="0.708333333333333" top="0.984027777777778" bottom="0.747916666666667" header="0.314583333333333" footer="0.314583333333333"/>
  <pageSetup paperSize="9" scale="89" orientation="landscape" cellComments="asDisplayed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3.5"/>
  <cols>
    <col min="1" max="1" width="33.125" customWidth="1"/>
  </cols>
  <sheetData>
    <row r="1" ht="24" spans="1:22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3" ht="14.25" spans="21:22">
      <c r="U3" s="16" t="s">
        <v>1</v>
      </c>
      <c r="V3" s="16"/>
    </row>
    <row r="4" s="1" customFormat="1" ht="30" customHeight="1" spans="1:22">
      <c r="A4" s="5" t="s">
        <v>4</v>
      </c>
      <c r="B4" s="6" t="s">
        <v>36</v>
      </c>
      <c r="C4" s="6"/>
      <c r="D4" s="6"/>
      <c r="E4" s="6" t="s">
        <v>37</v>
      </c>
      <c r="F4" s="6"/>
      <c r="G4" s="6"/>
      <c r="H4" s="6" t="s">
        <v>38</v>
      </c>
      <c r="I4" s="6"/>
      <c r="J4" s="6"/>
      <c r="K4" s="6" t="s">
        <v>39</v>
      </c>
      <c r="L4" s="6"/>
      <c r="M4" s="6"/>
      <c r="N4" s="6" t="s">
        <v>40</v>
      </c>
      <c r="O4" s="6"/>
      <c r="P4" s="6"/>
      <c r="Q4" s="6" t="s">
        <v>41</v>
      </c>
      <c r="R4" s="6" t="s">
        <v>41</v>
      </c>
      <c r="S4" s="6" t="s">
        <v>42</v>
      </c>
      <c r="T4" s="6" t="s">
        <v>43</v>
      </c>
      <c r="U4" s="6"/>
      <c r="V4" s="17"/>
    </row>
    <row r="5" s="2" customFormat="1" ht="30" customHeight="1" spans="1:22">
      <c r="A5" s="7"/>
      <c r="B5" s="8" t="s">
        <v>44</v>
      </c>
      <c r="C5" s="9" t="s">
        <v>45</v>
      </c>
      <c r="D5" s="8" t="s">
        <v>46</v>
      </c>
      <c r="E5" s="8" t="s">
        <v>44</v>
      </c>
      <c r="F5" s="9" t="s">
        <v>45</v>
      </c>
      <c r="G5" s="8" t="s">
        <v>46</v>
      </c>
      <c r="H5" s="8" t="s">
        <v>44</v>
      </c>
      <c r="I5" s="9" t="s">
        <v>45</v>
      </c>
      <c r="J5" s="8" t="s">
        <v>46</v>
      </c>
      <c r="K5" s="8" t="s">
        <v>44</v>
      </c>
      <c r="L5" s="9" t="s">
        <v>45</v>
      </c>
      <c r="M5" s="8" t="s">
        <v>46</v>
      </c>
      <c r="N5" s="8" t="s">
        <v>44</v>
      </c>
      <c r="O5" s="9" t="s">
        <v>45</v>
      </c>
      <c r="P5" s="8" t="s">
        <v>46</v>
      </c>
      <c r="Q5" s="8" t="s">
        <v>44</v>
      </c>
      <c r="R5" s="9" t="s">
        <v>45</v>
      </c>
      <c r="S5" s="8" t="s">
        <v>46</v>
      </c>
      <c r="T5" s="8" t="s">
        <v>44</v>
      </c>
      <c r="U5" s="9" t="s">
        <v>45</v>
      </c>
      <c r="V5" s="18" t="s">
        <v>46</v>
      </c>
    </row>
    <row r="6" s="3" customFormat="1" ht="30" customHeight="1" spans="1:22">
      <c r="A6" s="10" t="s">
        <v>47</v>
      </c>
      <c r="B6" s="11">
        <f>E6+H6+K6+N6+Q6+T6</f>
        <v>27557</v>
      </c>
      <c r="C6" s="11">
        <f t="shared" ref="C6:D19" si="0">F6+I6+L6+O6+R6+U6</f>
        <v>348</v>
      </c>
      <c r="D6" s="11">
        <f t="shared" si="0"/>
        <v>27905</v>
      </c>
      <c r="E6" s="11">
        <v>13814</v>
      </c>
      <c r="F6" s="11">
        <v>166</v>
      </c>
      <c r="G6" s="11">
        <f>E6+F6</f>
        <v>13980</v>
      </c>
      <c r="H6" s="11">
        <v>2047</v>
      </c>
      <c r="I6" s="11">
        <v>127</v>
      </c>
      <c r="J6" s="11">
        <f>H6+I6</f>
        <v>2174</v>
      </c>
      <c r="K6" s="11">
        <v>3955</v>
      </c>
      <c r="L6" s="11">
        <v>-472</v>
      </c>
      <c r="M6" s="11">
        <f>K6+L6</f>
        <v>3483</v>
      </c>
      <c r="N6" s="11">
        <v>3211</v>
      </c>
      <c r="O6" s="11">
        <v>623</v>
      </c>
      <c r="P6" s="11">
        <f>N6+O6</f>
        <v>3834</v>
      </c>
      <c r="Q6" s="11">
        <v>4410</v>
      </c>
      <c r="R6" s="11">
        <v>-126</v>
      </c>
      <c r="S6" s="11">
        <f>Q6+R6</f>
        <v>4284</v>
      </c>
      <c r="T6" s="11">
        <v>120</v>
      </c>
      <c r="U6" s="11">
        <v>30</v>
      </c>
      <c r="V6" s="19">
        <f>T6+U6</f>
        <v>150</v>
      </c>
    </row>
    <row r="7" s="3" customFormat="1" ht="30" customHeight="1" spans="1:22">
      <c r="A7" s="10" t="s">
        <v>48</v>
      </c>
      <c r="B7" s="11">
        <f t="shared" ref="B7:B19" si="1">E7+H7+K7+N7+Q7+T7</f>
        <v>13417</v>
      </c>
      <c r="C7" s="11">
        <f t="shared" si="0"/>
        <v>2958</v>
      </c>
      <c r="D7" s="11">
        <f t="shared" si="0"/>
        <v>16375</v>
      </c>
      <c r="E7" s="11">
        <v>5015</v>
      </c>
      <c r="F7" s="11">
        <v>2739</v>
      </c>
      <c r="G7" s="11">
        <v>7754</v>
      </c>
      <c r="H7" s="11">
        <v>345</v>
      </c>
      <c r="I7" s="11">
        <v>-10</v>
      </c>
      <c r="J7" s="11">
        <v>335</v>
      </c>
      <c r="K7" s="11">
        <v>3394</v>
      </c>
      <c r="L7" s="11">
        <v>-217</v>
      </c>
      <c r="M7" s="11">
        <v>3177</v>
      </c>
      <c r="N7" s="11">
        <v>3202</v>
      </c>
      <c r="O7" s="11">
        <v>607</v>
      </c>
      <c r="P7" s="11">
        <v>3809</v>
      </c>
      <c r="Q7" s="11">
        <v>1342</v>
      </c>
      <c r="R7" s="11">
        <v>-191</v>
      </c>
      <c r="S7" s="11">
        <v>1151</v>
      </c>
      <c r="T7" s="11">
        <v>119</v>
      </c>
      <c r="U7" s="11">
        <v>30</v>
      </c>
      <c r="V7" s="19">
        <v>149</v>
      </c>
    </row>
    <row r="8" s="3" customFormat="1" ht="30" customHeight="1" spans="1:22">
      <c r="A8" s="10" t="s">
        <v>49</v>
      </c>
      <c r="B8" s="11">
        <f t="shared" si="1"/>
        <v>89</v>
      </c>
      <c r="C8" s="11">
        <f>F8+I8+L8+O8+R8+U8</f>
        <v>13</v>
      </c>
      <c r="D8" s="11">
        <f t="shared" si="0"/>
        <v>102</v>
      </c>
      <c r="E8" s="11">
        <v>3</v>
      </c>
      <c r="F8" s="11">
        <v>10</v>
      </c>
      <c r="G8" s="11">
        <v>13</v>
      </c>
      <c r="H8" s="11">
        <v>70</v>
      </c>
      <c r="I8" s="11">
        <v>0</v>
      </c>
      <c r="J8" s="11">
        <v>70</v>
      </c>
      <c r="K8" s="11">
        <v>5</v>
      </c>
      <c r="L8" s="11">
        <v>2</v>
      </c>
      <c r="M8" s="11">
        <v>7</v>
      </c>
      <c r="N8" s="11">
        <v>9</v>
      </c>
      <c r="O8" s="11">
        <v>2</v>
      </c>
      <c r="P8" s="11">
        <v>11</v>
      </c>
      <c r="Q8" s="11">
        <v>1</v>
      </c>
      <c r="R8" s="11">
        <v>-1</v>
      </c>
      <c r="S8" s="11">
        <v>0</v>
      </c>
      <c r="T8" s="11">
        <v>1</v>
      </c>
      <c r="U8" s="11">
        <v>0</v>
      </c>
      <c r="V8" s="19">
        <v>1</v>
      </c>
    </row>
    <row r="9" s="3" customFormat="1" ht="30" customHeight="1" spans="1:22">
      <c r="A9" s="10" t="s">
        <v>50</v>
      </c>
      <c r="B9" s="11">
        <f t="shared" si="1"/>
        <v>6146</v>
      </c>
      <c r="C9" s="11">
        <f t="shared" si="0"/>
        <v>-1056</v>
      </c>
      <c r="D9" s="11">
        <f t="shared" si="0"/>
        <v>5090</v>
      </c>
      <c r="E9" s="11">
        <v>951</v>
      </c>
      <c r="F9" s="11">
        <v>-951</v>
      </c>
      <c r="G9" s="11">
        <v>0</v>
      </c>
      <c r="H9" s="11">
        <v>1631</v>
      </c>
      <c r="I9" s="11">
        <v>130</v>
      </c>
      <c r="J9" s="11">
        <v>1761</v>
      </c>
      <c r="K9" s="11">
        <v>497</v>
      </c>
      <c r="L9" s="11">
        <v>-301</v>
      </c>
      <c r="M9" s="11">
        <v>196</v>
      </c>
      <c r="N9" s="11">
        <v>0</v>
      </c>
      <c r="O9" s="11">
        <v>0</v>
      </c>
      <c r="P9" s="11">
        <v>0</v>
      </c>
      <c r="Q9" s="11">
        <v>3067</v>
      </c>
      <c r="R9" s="11">
        <v>66</v>
      </c>
      <c r="S9" s="11">
        <v>3133</v>
      </c>
      <c r="T9" s="11">
        <v>0</v>
      </c>
      <c r="U9" s="11">
        <v>0</v>
      </c>
      <c r="V9" s="19">
        <v>0</v>
      </c>
    </row>
    <row r="10" s="3" customFormat="1" ht="30" customHeight="1" spans="1:22">
      <c r="A10" s="10" t="s">
        <v>51</v>
      </c>
      <c r="B10" s="11">
        <f t="shared" si="1"/>
        <v>0</v>
      </c>
      <c r="C10" s="11">
        <f t="shared" si="0"/>
        <v>0</v>
      </c>
      <c r="D10" s="11">
        <f t="shared" si="0"/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/>
      <c r="O10" s="11"/>
      <c r="P10" s="11"/>
      <c r="Q10" s="11"/>
      <c r="R10" s="11"/>
      <c r="S10" s="11"/>
      <c r="T10" s="11"/>
      <c r="U10" s="11"/>
      <c r="V10" s="19"/>
    </row>
    <row r="11" s="3" customFormat="1" ht="30" customHeight="1" spans="1:22">
      <c r="A11" s="10" t="s">
        <v>52</v>
      </c>
      <c r="B11" s="11">
        <f t="shared" si="1"/>
        <v>0</v>
      </c>
      <c r="C11" s="11">
        <f t="shared" si="0"/>
        <v>10</v>
      </c>
      <c r="D11" s="11">
        <f t="shared" si="0"/>
        <v>10</v>
      </c>
      <c r="E11" s="11">
        <v>0</v>
      </c>
      <c r="F11" s="11">
        <v>4</v>
      </c>
      <c r="G11" s="11">
        <v>4</v>
      </c>
      <c r="H11" s="11">
        <v>0</v>
      </c>
      <c r="I11" s="11">
        <v>6</v>
      </c>
      <c r="J11" s="11">
        <v>6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9">
        <v>0</v>
      </c>
    </row>
    <row r="12" s="3" customFormat="1" ht="30" customHeight="1" spans="1:22">
      <c r="A12" s="10" t="s">
        <v>53</v>
      </c>
      <c r="B12" s="11">
        <f t="shared" si="1"/>
        <v>101</v>
      </c>
      <c r="C12" s="11">
        <f t="shared" si="0"/>
        <v>22</v>
      </c>
      <c r="D12" s="11">
        <f t="shared" si="0"/>
        <v>123</v>
      </c>
      <c r="E12" s="11">
        <v>100</v>
      </c>
      <c r="F12" s="11">
        <v>7</v>
      </c>
      <c r="G12" s="11">
        <v>107</v>
      </c>
      <c r="H12" s="11">
        <v>1</v>
      </c>
      <c r="I12" s="11">
        <v>1</v>
      </c>
      <c r="J12" s="11">
        <v>2</v>
      </c>
      <c r="K12" s="11">
        <v>0</v>
      </c>
      <c r="L12" s="11">
        <v>0</v>
      </c>
      <c r="M12" s="11">
        <v>0</v>
      </c>
      <c r="N12" s="11">
        <v>0</v>
      </c>
      <c r="O12" s="11">
        <v>14</v>
      </c>
      <c r="P12" s="11">
        <v>14</v>
      </c>
      <c r="Q12" s="11"/>
      <c r="R12" s="11"/>
      <c r="S12" s="11"/>
      <c r="T12" s="11"/>
      <c r="U12" s="11"/>
      <c r="V12" s="19"/>
    </row>
    <row r="13" s="3" customFormat="1" ht="30" customHeight="1" spans="1:22">
      <c r="A13" s="10" t="s">
        <v>54</v>
      </c>
      <c r="B13" s="11">
        <f t="shared" si="1"/>
        <v>7804</v>
      </c>
      <c r="C13" s="11">
        <f>F13+I13+L13+O13+R13+U13</f>
        <v>-1599</v>
      </c>
      <c r="D13" s="11">
        <f t="shared" si="0"/>
        <v>6205</v>
      </c>
      <c r="E13" s="11">
        <v>7745</v>
      </c>
      <c r="F13" s="11">
        <v>-1643</v>
      </c>
      <c r="G13" s="11">
        <v>6102</v>
      </c>
      <c r="H13" s="11"/>
      <c r="I13" s="11"/>
      <c r="J13" s="11"/>
      <c r="K13" s="11">
        <v>59</v>
      </c>
      <c r="L13" s="11">
        <v>44</v>
      </c>
      <c r="M13" s="11">
        <v>103</v>
      </c>
      <c r="N13" s="11"/>
      <c r="O13" s="11"/>
      <c r="P13" s="11"/>
      <c r="Q13" s="11"/>
      <c r="R13" s="11"/>
      <c r="S13" s="11"/>
      <c r="T13" s="11"/>
      <c r="U13" s="11"/>
      <c r="V13" s="19"/>
    </row>
    <row r="14" s="3" customFormat="1" ht="30" customHeight="1" spans="1:22">
      <c r="A14" s="10" t="s">
        <v>55</v>
      </c>
      <c r="B14" s="11">
        <f t="shared" si="1"/>
        <v>27046</v>
      </c>
      <c r="C14" s="11">
        <f>F14+I14+L14+O14+R14+U14</f>
        <v>84</v>
      </c>
      <c r="D14" s="11">
        <f t="shared" si="0"/>
        <v>27130</v>
      </c>
      <c r="E14" s="11">
        <v>13818</v>
      </c>
      <c r="F14" s="11">
        <v>-620</v>
      </c>
      <c r="G14" s="11">
        <f>E14+F14</f>
        <v>13198</v>
      </c>
      <c r="H14" s="11">
        <v>1652</v>
      </c>
      <c r="I14" s="11">
        <v>130</v>
      </c>
      <c r="J14" s="11">
        <f>H14+I14</f>
        <v>1782</v>
      </c>
      <c r="K14" s="11">
        <v>3955</v>
      </c>
      <c r="L14" s="11">
        <v>1420</v>
      </c>
      <c r="M14" s="11">
        <f>K14+L14</f>
        <v>5375</v>
      </c>
      <c r="N14" s="11">
        <v>3107</v>
      </c>
      <c r="O14" s="11">
        <v>-758</v>
      </c>
      <c r="P14" s="11">
        <f>N14+O14</f>
        <v>2349</v>
      </c>
      <c r="Q14" s="11">
        <v>4410</v>
      </c>
      <c r="R14" s="11">
        <v>-126</v>
      </c>
      <c r="S14" s="11">
        <f>Q14+R14</f>
        <v>4284</v>
      </c>
      <c r="T14" s="11">
        <v>104</v>
      </c>
      <c r="U14" s="11">
        <v>38</v>
      </c>
      <c r="V14" s="19">
        <f>T14+U14</f>
        <v>142</v>
      </c>
    </row>
    <row r="15" s="3" customFormat="1" ht="30" customHeight="1" spans="1:22">
      <c r="A15" s="10" t="s">
        <v>56</v>
      </c>
      <c r="B15" s="11">
        <f t="shared" si="1"/>
        <v>22493</v>
      </c>
      <c r="C15" s="11">
        <f t="shared" si="0"/>
        <v>-1734</v>
      </c>
      <c r="D15" s="11">
        <f t="shared" si="0"/>
        <v>20759</v>
      </c>
      <c r="E15" s="11">
        <v>13768</v>
      </c>
      <c r="F15" s="11">
        <v>-679</v>
      </c>
      <c r="G15" s="11">
        <v>13089</v>
      </c>
      <c r="H15" s="11">
        <v>1651</v>
      </c>
      <c r="I15" s="11">
        <v>130</v>
      </c>
      <c r="J15" s="11">
        <v>1781</v>
      </c>
      <c r="K15" s="11">
        <v>3955</v>
      </c>
      <c r="L15" s="11">
        <v>-472</v>
      </c>
      <c r="M15" s="11">
        <v>3483</v>
      </c>
      <c r="N15" s="11">
        <v>3019</v>
      </c>
      <c r="O15" s="11">
        <v>-747</v>
      </c>
      <c r="P15" s="11">
        <v>2272</v>
      </c>
      <c r="Q15" s="11">
        <v>0</v>
      </c>
      <c r="R15" s="11">
        <v>0</v>
      </c>
      <c r="S15" s="11">
        <v>0</v>
      </c>
      <c r="T15" s="11">
        <v>100</v>
      </c>
      <c r="U15" s="11">
        <v>34</v>
      </c>
      <c r="V15" s="19">
        <v>134</v>
      </c>
    </row>
    <row r="16" s="3" customFormat="1" ht="30" customHeight="1" spans="1:22">
      <c r="A16" s="10" t="s">
        <v>57</v>
      </c>
      <c r="B16" s="11">
        <f t="shared" si="1"/>
        <v>36</v>
      </c>
      <c r="C16" s="11">
        <f t="shared" si="0"/>
        <v>1856</v>
      </c>
      <c r="D16" s="11">
        <f t="shared" si="0"/>
        <v>1892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1892</v>
      </c>
      <c r="M16" s="11">
        <v>1892</v>
      </c>
      <c r="N16" s="11">
        <v>36</v>
      </c>
      <c r="O16" s="11">
        <v>-36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9">
        <v>0</v>
      </c>
    </row>
    <row r="17" s="3" customFormat="1" ht="30" customHeight="1" spans="1:22">
      <c r="A17" s="10" t="s">
        <v>58</v>
      </c>
      <c r="B17" s="11">
        <f t="shared" si="1"/>
        <v>91</v>
      </c>
      <c r="C17" s="11">
        <f t="shared" si="0"/>
        <v>59</v>
      </c>
      <c r="D17" s="11">
        <f t="shared" si="0"/>
        <v>150</v>
      </c>
      <c r="E17" s="11">
        <v>50</v>
      </c>
      <c r="F17" s="11">
        <v>59</v>
      </c>
      <c r="G17" s="11">
        <v>109</v>
      </c>
      <c r="H17" s="11">
        <v>1</v>
      </c>
      <c r="I17" s="11"/>
      <c r="J17" s="11">
        <v>1</v>
      </c>
      <c r="K17" s="11">
        <v>0</v>
      </c>
      <c r="L17" s="11">
        <v>0</v>
      </c>
      <c r="M17" s="11">
        <v>0</v>
      </c>
      <c r="N17" s="11">
        <v>40</v>
      </c>
      <c r="O17" s="11">
        <v>0</v>
      </c>
      <c r="P17" s="11">
        <v>40</v>
      </c>
      <c r="Q17" s="11"/>
      <c r="R17" s="11"/>
      <c r="S17" s="11"/>
      <c r="T17" s="11"/>
      <c r="U17" s="11"/>
      <c r="V17" s="19"/>
    </row>
    <row r="18" s="3" customFormat="1" ht="30" customHeight="1" spans="1:22">
      <c r="A18" s="12" t="s">
        <v>59</v>
      </c>
      <c r="B18" s="11">
        <f t="shared" si="1"/>
        <v>4426</v>
      </c>
      <c r="C18" s="11">
        <f t="shared" si="0"/>
        <v>-97</v>
      </c>
      <c r="D18" s="11">
        <f t="shared" si="0"/>
        <v>4329</v>
      </c>
      <c r="E18" s="13"/>
      <c r="F18" s="13"/>
      <c r="G18" s="13"/>
      <c r="H18" s="13"/>
      <c r="I18" s="13"/>
      <c r="J18" s="13"/>
      <c r="K18" s="13"/>
      <c r="L18" s="13"/>
      <c r="M18" s="13"/>
      <c r="N18" s="13">
        <v>12</v>
      </c>
      <c r="O18" s="13">
        <v>25</v>
      </c>
      <c r="P18" s="13">
        <v>37</v>
      </c>
      <c r="Q18" s="13">
        <v>4410</v>
      </c>
      <c r="R18" s="13">
        <v>-126</v>
      </c>
      <c r="S18" s="13">
        <v>4284</v>
      </c>
      <c r="T18" s="13">
        <v>4</v>
      </c>
      <c r="U18" s="13">
        <v>4</v>
      </c>
      <c r="V18" s="20">
        <v>8</v>
      </c>
    </row>
    <row r="19" s="3" customFormat="1" ht="30" customHeight="1" spans="1:22">
      <c r="A19" s="14" t="s">
        <v>60</v>
      </c>
      <c r="B19" s="15">
        <f t="shared" si="1"/>
        <v>511</v>
      </c>
      <c r="C19" s="15">
        <f t="shared" si="0"/>
        <v>264</v>
      </c>
      <c r="D19" s="15">
        <f t="shared" si="0"/>
        <v>775</v>
      </c>
      <c r="E19" s="15">
        <v>-4</v>
      </c>
      <c r="F19" s="15">
        <v>786</v>
      </c>
      <c r="G19" s="15">
        <v>782</v>
      </c>
      <c r="H19" s="15">
        <v>395</v>
      </c>
      <c r="I19" s="15">
        <v>-3</v>
      </c>
      <c r="J19" s="15">
        <v>392</v>
      </c>
      <c r="K19" s="15">
        <v>0</v>
      </c>
      <c r="L19" s="15">
        <v>-1892</v>
      </c>
      <c r="M19" s="15">
        <v>-1892</v>
      </c>
      <c r="N19" s="15">
        <v>104</v>
      </c>
      <c r="O19" s="15">
        <v>1381</v>
      </c>
      <c r="P19" s="15">
        <v>1485</v>
      </c>
      <c r="Q19" s="15">
        <v>0</v>
      </c>
      <c r="R19" s="15">
        <v>0</v>
      </c>
      <c r="S19" s="15">
        <v>0</v>
      </c>
      <c r="T19" s="15">
        <v>16</v>
      </c>
      <c r="U19" s="15">
        <v>-8</v>
      </c>
      <c r="V19" s="21">
        <v>8</v>
      </c>
    </row>
  </sheetData>
  <mergeCells count="10">
    <mergeCell ref="A1:V1"/>
    <mergeCell ref="U3:V3"/>
    <mergeCell ref="B4:D4"/>
    <mergeCell ref="E4:G4"/>
    <mergeCell ref="H4:J4"/>
    <mergeCell ref="K4:M4"/>
    <mergeCell ref="N4:P4"/>
    <mergeCell ref="Q4:S4"/>
    <mergeCell ref="T4:V4"/>
    <mergeCell ref="A4:A5"/>
  </mergeCells>
  <printOptions horizontalCentered="1"/>
  <pageMargins left="0.708333333333333" right="0.708333333333333" top="0.984027777777778" bottom="0.747916666666667" header="0.314583333333333" footer="0.31458333333333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公共</vt:lpstr>
      <vt:lpstr>基金</vt:lpstr>
      <vt:lpstr>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</dc:creator>
  <cp:lastModifiedBy>我是传奇db</cp:lastModifiedBy>
  <dcterms:created xsi:type="dcterms:W3CDTF">2017-11-07T02:41:00Z</dcterms:created>
  <cp:lastPrinted>2018-12-20T06:19:00Z</cp:lastPrinted>
  <dcterms:modified xsi:type="dcterms:W3CDTF">2018-12-20T08:30:25Z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