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预算调整12-2\"/>
    </mc:Choice>
  </mc:AlternateContent>
  <bookViews>
    <workbookView xWindow="0" yWindow="0" windowWidth="28800" windowHeight="12210" activeTab="2"/>
  </bookViews>
  <sheets>
    <sheet name="公共" sheetId="2" r:id="rId1"/>
    <sheet name="基金" sheetId="13" r:id="rId2"/>
    <sheet name="社保 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#REF!</definedName>
    <definedName name="_xlnm._FilterDatabase" localSheetId="2" hidden="1">#REF!</definedName>
    <definedName name="_xlnm._FilterDatabase" hidden="1">#REF!</definedName>
    <definedName name="_Order1" hidden="1">255</definedName>
    <definedName name="_Order2" hidden="1">255</definedName>
    <definedName name="a" localSheetId="1">#REF!</definedName>
    <definedName name="a" localSheetId="2">#REF!</definedName>
    <definedName name="a">#REF!</definedName>
    <definedName name="aa" localSheetId="1">#REF!</definedName>
    <definedName name="aa" localSheetId="2">#REF!</definedName>
    <definedName name="aa">#REF!</definedName>
    <definedName name="aaaa" localSheetId="1">#REF!</definedName>
    <definedName name="aaaa" localSheetId="2">#REF!</definedName>
    <definedName name="aaaa">#REF!</definedName>
    <definedName name="aaaagfdsafsd">#N/A</definedName>
    <definedName name="ABC" localSheetId="1">#REF!</definedName>
    <definedName name="ABC" localSheetId="2">#REF!</definedName>
    <definedName name="ABC">#REF!</definedName>
    <definedName name="ABD" localSheetId="1">#REF!</definedName>
    <definedName name="ABD" localSheetId="2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bb" localSheetId="1">#REF!</definedName>
    <definedName name="bbb" localSheetId="2">#REF!</definedName>
    <definedName name="bbb">#REF!</definedName>
    <definedName name="ccc" localSheetId="1">#REF!</definedName>
    <definedName name="ccc" localSheetId="2">#REF!</definedName>
    <definedName name="ccc">#REF!</definedName>
    <definedName name="county" localSheetId="1">#REF!</definedName>
    <definedName name="county" localSheetId="2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1">#REF!</definedName>
    <definedName name="data" localSheetId="2">#REF!</definedName>
    <definedName name="data">#REF!</definedName>
    <definedName name="_xlnm.Database" hidden="1">[1]PKx!$A$1:$AP$622</definedName>
    <definedName name="database2" localSheetId="1">#REF!</definedName>
    <definedName name="database2" localSheetId="2">#REF!</definedName>
    <definedName name="database2">#REF!</definedName>
    <definedName name="database3" localSheetId="1">#REF!</definedName>
    <definedName name="database3" localSheetId="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 localSheetId="1">#REF!</definedName>
    <definedName name="fg" localSheetId="2">#REF!</definedName>
    <definedName name="fg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hjjkll" localSheetId="1" hidden="1">#REF!</definedName>
    <definedName name="ghjjkll" localSheetId="2" hidden="1">#REF!</definedName>
    <definedName name="ghjjkll" hidden="1">#REF!</definedName>
    <definedName name="gxxe2003">[2]P1012001!$A$6:$E$117</definedName>
    <definedName name="gxxe20032">[3]P1012001!$A$6:$E$117</definedName>
    <definedName name="hhhh" localSheetId="1">#REF!</definedName>
    <definedName name="hhhh" localSheetId="2">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 localSheetId="1">#REF!</definedName>
    <definedName name="kkkk" localSheetId="2">#REF!</definedName>
    <definedName name="kkkk">#REF!</definedName>
    <definedName name="_xlnm.Print_Area" localSheetId="2">'社保 '!$A$1:$S$17</definedName>
    <definedName name="_xlnm.Print_Area">#N/A</definedName>
    <definedName name="Print_Area_MI" localSheetId="1">#REF!</definedName>
    <definedName name="Print_Area_MI" localSheetId="2">#REF!</definedName>
    <definedName name="Print_Area_MI">#REF!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zhe" localSheetId="1">#REF!</definedName>
    <definedName name="zhe" localSheetId="2">#REF!</definedName>
    <definedName name="zhe">#REF!</definedName>
    <definedName name="补助" hidden="1">{#N/A,#N/A,FALSE,"p9";#N/A,#N/A,FALSE,"p1";#N/A,#N/A,FALSE,"p2";#N/A,#N/A,FALSE,"p3";#N/A,#N/A,FALSE,"p4";#N/A,#N/A,FALSE,"p5";#N/A,#N/A,FALSE,"p6";#N/A,#N/A,FALSE,"p7";#N/A,#N/A,FALSE,"p8"}</definedName>
    <definedName name="补助测算" hidden="1">{#N/A,#N/A,FALSE,"p9";#N/A,#N/A,FALSE,"p1";#N/A,#N/A,FALSE,"p2";#N/A,#N/A,FALSE,"p3";#N/A,#N/A,FALSE,"p4";#N/A,#N/A,FALSE,"p5";#N/A,#N/A,FALSE,"p6";#N/A,#N/A,FALSE,"p7";#N/A,#N/A,FALSE,"p8"}</definedName>
    <definedName name="财政供养" localSheetId="1">#REF!</definedName>
    <definedName name="财政供养" localSheetId="2">#REF!</definedName>
    <definedName name="财政供养">#REF!</definedName>
    <definedName name="城维费" localSheetId="1">#REF!</definedName>
    <definedName name="城维费" localSheetId="2">#REF!</definedName>
    <definedName name="城维费">#REF!</definedName>
    <definedName name="处室" localSheetId="1">#REF!</definedName>
    <definedName name="处室" localSheetId="2">#REF!</definedName>
    <definedName name="处室">#REF!</definedName>
    <definedName name="大调动" localSheetId="1">#REF!</definedName>
    <definedName name="大调动" localSheetId="2">#REF!</definedName>
    <definedName name="大调动">#REF!</definedName>
    <definedName name="地区名称">[4]封面!$B$2:$B$6</definedName>
    <definedName name="鹅eee" localSheetId="1">#REF!</definedName>
    <definedName name="鹅eee" localSheetId="2">#REF!</definedName>
    <definedName name="鹅eee">#REF!</definedName>
    <definedName name="饿" localSheetId="1">#REF!</definedName>
    <definedName name="饿" localSheetId="2">#REF!</definedName>
    <definedName name="饿">#REF!</definedName>
    <definedName name="还有" localSheetId="1">#REF!</definedName>
    <definedName name="还有" localSheetId="2">#REF!</definedName>
    <definedName name="还有">#REF!</definedName>
    <definedName name="合适" localSheetId="1">#REF!</definedName>
    <definedName name="合适" localSheetId="2">#REF!</definedName>
    <definedName name="合适">#REF!</definedName>
    <definedName name="汇率" localSheetId="1">#REF!</definedName>
    <definedName name="汇率" localSheetId="2">#REF!</definedName>
    <definedName name="汇率">#REF!</definedName>
    <definedName name="汇率1" localSheetId="1">#REF!</definedName>
    <definedName name="汇率1" localSheetId="2">#REF!</definedName>
    <definedName name="汇率1">#REF!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基金处室" localSheetId="1">#REF!</definedName>
    <definedName name="基金处室" localSheetId="2">#REF!</definedName>
    <definedName name="基金处室">#REF!</definedName>
    <definedName name="基金金额" localSheetId="1">#REF!</definedName>
    <definedName name="基金金额" localSheetId="2">#REF!</definedName>
    <definedName name="基金金额">#REF!</definedName>
    <definedName name="基金科目" localSheetId="1">#REF!</definedName>
    <definedName name="基金科目" localSheetId="2">#REF!</definedName>
    <definedName name="基金科目">#REF!</definedName>
    <definedName name="基金类型" localSheetId="1">#REF!</definedName>
    <definedName name="基金类型" localSheetId="2">#REF!</definedName>
    <definedName name="基金类型">#REF!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胶" localSheetId="1">#REF!</definedName>
    <definedName name="胶" localSheetId="2">#REF!</definedName>
    <definedName name="胶">#REF!</definedName>
    <definedName name="结构" localSheetId="1">#REF!</definedName>
    <definedName name="结构" localSheetId="2">#REF!</definedName>
    <definedName name="结构">#REF!</definedName>
    <definedName name="金额" localSheetId="1">#REF!</definedName>
    <definedName name="金额" localSheetId="2">#REF!</definedName>
    <definedName name="金额">#REF!</definedName>
    <definedName name="经7" localSheetId="1">#REF!</definedName>
    <definedName name="经7" localSheetId="2">#REF!</definedName>
    <definedName name="经7">#REF!</definedName>
    <definedName name="经二7" localSheetId="1">#REF!</definedName>
    <definedName name="经二7" localSheetId="2">#REF!</definedName>
    <definedName name="经二7">#REF!</definedName>
    <definedName name="经二8" localSheetId="1">#REF!</definedName>
    <definedName name="经二8" localSheetId="2">#REF!</definedName>
    <definedName name="经二8">#REF!</definedName>
    <definedName name="经一7" localSheetId="1">#REF!</definedName>
    <definedName name="经一7" localSheetId="2">#REF!</definedName>
    <definedName name="经一7">#REF!</definedName>
    <definedName name="科目" localSheetId="1">#REF!</definedName>
    <definedName name="科目" localSheetId="2">#REF!</definedName>
    <definedName name="科目">#REF!</definedName>
    <definedName name="类型" localSheetId="1">#REF!</definedName>
    <definedName name="类型" localSheetId="2">#REF!</definedName>
    <definedName name="类型">#REF!</definedName>
    <definedName name="全额差额比例" localSheetId="1">'[5]C01-1'!#REF!</definedName>
    <definedName name="全额差额比例" localSheetId="2">'[5]C01-1'!#REF!</definedName>
    <definedName name="全额差额比例">'[5]C01-1'!#REF!</definedName>
    <definedName name="生产列1" localSheetId="1">#REF!</definedName>
    <definedName name="生产列1" localSheetId="2">#REF!</definedName>
    <definedName name="生产列1">#REF!</definedName>
    <definedName name="生产列11" localSheetId="1">#REF!</definedName>
    <definedName name="生产列11" localSheetId="2">#REF!</definedName>
    <definedName name="生产列11">#REF!</definedName>
    <definedName name="生产列15" localSheetId="1">#REF!</definedName>
    <definedName name="生产列15" localSheetId="2">#REF!</definedName>
    <definedName name="生产列15">#REF!</definedName>
    <definedName name="生产列16" localSheetId="1">#REF!</definedName>
    <definedName name="生产列16" localSheetId="2">#REF!</definedName>
    <definedName name="生产列16">#REF!</definedName>
    <definedName name="生产列17" localSheetId="1">#REF!</definedName>
    <definedName name="生产列17" localSheetId="2">#REF!</definedName>
    <definedName name="生产列17">#REF!</definedName>
    <definedName name="生产列19" localSheetId="1">#REF!</definedName>
    <definedName name="生产列19" localSheetId="2">#REF!</definedName>
    <definedName name="生产列19">#REF!</definedName>
    <definedName name="生产列2" localSheetId="1">#REF!</definedName>
    <definedName name="生产列2" localSheetId="2">#REF!</definedName>
    <definedName name="生产列2">#REF!</definedName>
    <definedName name="生产列20" localSheetId="1">#REF!</definedName>
    <definedName name="生产列20" localSheetId="2">#REF!</definedName>
    <definedName name="生产列20">#REF!</definedName>
    <definedName name="生产列3" localSheetId="1">#REF!</definedName>
    <definedName name="生产列3" localSheetId="2">#REF!</definedName>
    <definedName name="生产列3">#REF!</definedName>
    <definedName name="生产列4" localSheetId="1">#REF!</definedName>
    <definedName name="生产列4" localSheetId="2">#REF!</definedName>
    <definedName name="生产列4">#REF!</definedName>
    <definedName name="生产列5" localSheetId="1">#REF!</definedName>
    <definedName name="生产列5" localSheetId="2">#REF!</definedName>
    <definedName name="生产列5">#REF!</definedName>
    <definedName name="生产列6" localSheetId="1">#REF!</definedName>
    <definedName name="生产列6" localSheetId="2">#REF!</definedName>
    <definedName name="生产列6">#REF!</definedName>
    <definedName name="生产列7" localSheetId="1">#REF!</definedName>
    <definedName name="生产列7" localSheetId="2">#REF!</definedName>
    <definedName name="生产列7">#REF!</definedName>
    <definedName name="生产列8" localSheetId="1">#REF!</definedName>
    <definedName name="生产列8" localSheetId="2">#REF!</definedName>
    <definedName name="生产列8">#REF!</definedName>
    <definedName name="生产列9" localSheetId="1">#REF!</definedName>
    <definedName name="生产列9" localSheetId="2">#REF!</definedName>
    <definedName name="生产列9">#REF!</definedName>
    <definedName name="生产期" localSheetId="1">#REF!</definedName>
    <definedName name="生产期" localSheetId="2">#REF!</definedName>
    <definedName name="生产期">#REF!</definedName>
    <definedName name="生产期1" localSheetId="1">#REF!</definedName>
    <definedName name="生产期1" localSheetId="2">#REF!</definedName>
    <definedName name="生产期1">#REF!</definedName>
    <definedName name="生产期10" localSheetId="1">#REF!</definedName>
    <definedName name="生产期10" localSheetId="2">#REF!</definedName>
    <definedName name="生产期10">#REF!</definedName>
    <definedName name="生产期11" localSheetId="1">#REF!</definedName>
    <definedName name="生产期11" localSheetId="2">#REF!</definedName>
    <definedName name="生产期11">#REF!</definedName>
    <definedName name="生产期123" localSheetId="1">#REF!</definedName>
    <definedName name="生产期123" localSheetId="2">#REF!</definedName>
    <definedName name="生产期123">#REF!</definedName>
    <definedName name="生产期15" localSheetId="1">#REF!</definedName>
    <definedName name="生产期15" localSheetId="2">#REF!</definedName>
    <definedName name="生产期15">#REF!</definedName>
    <definedName name="生产期16" localSheetId="1">#REF!</definedName>
    <definedName name="生产期16" localSheetId="2">#REF!</definedName>
    <definedName name="生产期16">#REF!</definedName>
    <definedName name="生产期17" localSheetId="1">#REF!</definedName>
    <definedName name="生产期17" localSheetId="2">#REF!</definedName>
    <definedName name="生产期17">#REF!</definedName>
    <definedName name="生产期19" localSheetId="1">#REF!</definedName>
    <definedName name="生产期19" localSheetId="2">#REF!</definedName>
    <definedName name="生产期19">#REF!</definedName>
    <definedName name="生产期2" localSheetId="1">#REF!</definedName>
    <definedName name="生产期2" localSheetId="2">#REF!</definedName>
    <definedName name="生产期2">#REF!</definedName>
    <definedName name="生产期20" localSheetId="1">#REF!</definedName>
    <definedName name="生产期20" localSheetId="2">#REF!</definedName>
    <definedName name="生产期20">#REF!</definedName>
    <definedName name="生产期3" localSheetId="1">#REF!</definedName>
    <definedName name="生产期3" localSheetId="2">#REF!</definedName>
    <definedName name="生产期3">#REF!</definedName>
    <definedName name="生产期4" localSheetId="1">#REF!</definedName>
    <definedName name="生产期4" localSheetId="2">#REF!</definedName>
    <definedName name="生产期4">#REF!</definedName>
    <definedName name="生产期5" localSheetId="1">#REF!</definedName>
    <definedName name="生产期5" localSheetId="2">#REF!</definedName>
    <definedName name="生产期5">#REF!</definedName>
    <definedName name="生产期6" localSheetId="1">#REF!</definedName>
    <definedName name="生产期6" localSheetId="2">#REF!</definedName>
    <definedName name="生产期6">#REF!</definedName>
    <definedName name="生产期7" localSheetId="1">#REF!</definedName>
    <definedName name="生产期7" localSheetId="2">#REF!</definedName>
    <definedName name="生产期7">#REF!</definedName>
    <definedName name="生产期8" localSheetId="1">#REF!</definedName>
    <definedName name="生产期8" localSheetId="2">#REF!</definedName>
    <definedName name="生产期8">#REF!</definedName>
    <definedName name="生产期9" localSheetId="1">#REF!</definedName>
    <definedName name="生产期9" localSheetId="2">#REF!</definedName>
    <definedName name="生产期9">#REF!</definedName>
    <definedName name="是" localSheetId="1">#REF!</definedName>
    <definedName name="是" localSheetId="2">#REF!</definedName>
    <definedName name="是">#REF!</definedName>
    <definedName name="脱钩" localSheetId="1">#REF!</definedName>
    <definedName name="脱钩" localSheetId="2">#REF!</definedName>
    <definedName name="脱钩">#REF!</definedName>
    <definedName name="位次d" localSheetId="1">[6]四月份月报!#REF!</definedName>
    <definedName name="位次d" localSheetId="2">[6]四月份月报!#REF!</definedName>
    <definedName name="位次d">[6]四月份月报!#REF!</definedName>
    <definedName name="先征后返徐2" localSheetId="1">#REF!</definedName>
    <definedName name="先征后返徐2" localSheetId="2">#REF!</definedName>
    <definedName name="先征后返徐2">#REF!</definedName>
    <definedName name="预备费分项目" localSheetId="1">#REF!</definedName>
    <definedName name="预备费分项目" localSheetId="2">#REF!</definedName>
    <definedName name="预备费分项目">#REF!</definedName>
    <definedName name="综合" localSheetId="1">#REF!</definedName>
    <definedName name="综合" localSheetId="2">#REF!</definedName>
    <definedName name="综合">#REF!</definedName>
    <definedName name="综核" localSheetId="1">#REF!</definedName>
    <definedName name="综核" localSheetId="2">#REF!</definedName>
    <definedName name="综核">#REF!</definedName>
    <definedName name="전" localSheetId="1">#REF!</definedName>
    <definedName name="전" localSheetId="2">#REF!</definedName>
    <definedName name="전">#REF!</definedName>
    <definedName name="주택사업본부" localSheetId="1">#REF!</definedName>
    <definedName name="주택사업본부" localSheetId="2">#REF!</definedName>
    <definedName name="주택사업본부">#REF!</definedName>
    <definedName name="철구사업본부" localSheetId="1">#REF!</definedName>
    <definedName name="철구사업본부" localSheetId="2">#REF!</definedName>
    <definedName name="철구사업본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5" l="1"/>
  <c r="H17" i="15"/>
  <c r="B17" i="15" s="1"/>
  <c r="I17" i="15"/>
  <c r="K17" i="15"/>
  <c r="L17" i="15"/>
  <c r="N17" i="15"/>
  <c r="O17" i="15"/>
  <c r="P17" i="15"/>
  <c r="Q17" i="15"/>
  <c r="R17" i="15"/>
  <c r="E17" i="15"/>
  <c r="S16" i="15"/>
  <c r="S15" i="15"/>
  <c r="S14" i="15"/>
  <c r="S13" i="15"/>
  <c r="S12" i="15"/>
  <c r="D12" i="15" s="1"/>
  <c r="S11" i="15"/>
  <c r="S10" i="15"/>
  <c r="S9" i="15"/>
  <c r="S8" i="15"/>
  <c r="S7" i="15"/>
  <c r="S6" i="15"/>
  <c r="S17" i="15" s="1"/>
  <c r="P16" i="15"/>
  <c r="P15" i="15"/>
  <c r="P14" i="15"/>
  <c r="P13" i="15"/>
  <c r="P12" i="15"/>
  <c r="P11" i="15"/>
  <c r="P10" i="15"/>
  <c r="P9" i="15"/>
  <c r="P8" i="15"/>
  <c r="D8" i="15" s="1"/>
  <c r="P7" i="15"/>
  <c r="P6" i="15"/>
  <c r="M16" i="15"/>
  <c r="M15" i="15"/>
  <c r="D15" i="15" s="1"/>
  <c r="M14" i="15"/>
  <c r="M13" i="15"/>
  <c r="M12" i="15"/>
  <c r="M11" i="15"/>
  <c r="D11" i="15" s="1"/>
  <c r="M10" i="15"/>
  <c r="M9" i="15"/>
  <c r="M8" i="15"/>
  <c r="M7" i="15"/>
  <c r="M6" i="15"/>
  <c r="M17" i="15" s="1"/>
  <c r="J16" i="15"/>
  <c r="J15" i="15"/>
  <c r="J14" i="15"/>
  <c r="J13" i="15"/>
  <c r="J12" i="15"/>
  <c r="J11" i="15"/>
  <c r="J10" i="15"/>
  <c r="J9" i="15"/>
  <c r="J8" i="15"/>
  <c r="J7" i="15"/>
  <c r="J6" i="15"/>
  <c r="J17" i="15" s="1"/>
  <c r="G7" i="15"/>
  <c r="D7" i="15" s="1"/>
  <c r="G8" i="15"/>
  <c r="G9" i="15"/>
  <c r="G10" i="15"/>
  <c r="D10" i="15"/>
  <c r="G11" i="15"/>
  <c r="G12" i="15"/>
  <c r="G13" i="15"/>
  <c r="D13" i="15" s="1"/>
  <c r="G14" i="15"/>
  <c r="G15" i="15"/>
  <c r="G16" i="15"/>
  <c r="G6" i="15"/>
  <c r="G17" i="15" s="1"/>
  <c r="B7" i="15"/>
  <c r="C7" i="15"/>
  <c r="B8" i="15"/>
  <c r="C8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C6" i="15"/>
  <c r="B6" i="15"/>
  <c r="C17" i="15"/>
  <c r="D16" i="15"/>
  <c r="D14" i="15"/>
  <c r="D9" i="15"/>
  <c r="D6" i="13"/>
  <c r="D7" i="13"/>
  <c r="D8" i="13"/>
  <c r="D9" i="13"/>
  <c r="D10" i="13"/>
  <c r="D11" i="13"/>
  <c r="D12" i="13"/>
  <c r="D13" i="13"/>
  <c r="D14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6" i="13"/>
  <c r="H9" i="2"/>
  <c r="H8" i="2"/>
  <c r="H7" i="2"/>
  <c r="H10" i="2"/>
  <c r="H11" i="2"/>
  <c r="H12" i="2"/>
  <c r="H6" i="2"/>
  <c r="D9" i="2"/>
  <c r="D8" i="2"/>
  <c r="D10" i="2"/>
  <c r="D11" i="2"/>
  <c r="D12" i="2"/>
  <c r="D7" i="2"/>
  <c r="D6" i="2"/>
  <c r="D17" i="13"/>
  <c r="D18" i="13"/>
  <c r="D20" i="13"/>
  <c r="G21" i="13"/>
  <c r="C21" i="13"/>
  <c r="D16" i="13"/>
  <c r="D15" i="13"/>
  <c r="H21" i="13"/>
  <c r="F6" i="13"/>
  <c r="F21" i="13"/>
  <c r="D21" i="13"/>
  <c r="B6" i="13"/>
  <c r="B21" i="13"/>
  <c r="F13" i="2"/>
  <c r="B13" i="2"/>
  <c r="D13" i="2"/>
  <c r="C13" i="2"/>
  <c r="H13" i="2"/>
  <c r="G13" i="2"/>
  <c r="D17" i="15" l="1"/>
  <c r="D6" i="15"/>
</calcChain>
</file>

<file path=xl/comments1.xml><?xml version="1.0" encoding="utf-8"?>
<comments xmlns="http://schemas.openxmlformats.org/spreadsheetml/2006/main">
  <authors>
    <author>zr</author>
  </authors>
  <commentList>
    <comment ref="G8" authorId="0" shapeId="0">
      <text>
        <r>
          <rPr>
            <b/>
            <sz val="9"/>
            <color indexed="81"/>
            <rFont val="宋体"/>
            <family val="3"/>
            <charset val="134"/>
          </rPr>
          <t>zr:</t>
        </r>
        <r>
          <rPr>
            <sz val="9"/>
            <color indexed="81"/>
            <rFont val="宋体"/>
            <family val="3"/>
            <charset val="134"/>
          </rPr>
          <t xml:space="preserve">
年初在本级支出中体现</t>
        </r>
      </text>
    </comment>
  </commentList>
</comments>
</file>

<file path=xl/sharedStrings.xml><?xml version="1.0" encoding="utf-8"?>
<sst xmlns="http://schemas.openxmlformats.org/spreadsheetml/2006/main" count="99" uniqueCount="66">
  <si>
    <t>专项转移支付</t>
    <phoneticPr fontId="20" type="noConversion"/>
  </si>
  <si>
    <t>单位：万元</t>
    <phoneticPr fontId="21" type="noConversion"/>
  </si>
  <si>
    <t>收      入</t>
    <phoneticPr fontId="21" type="noConversion"/>
  </si>
  <si>
    <t>支      出</t>
    <phoneticPr fontId="21" type="noConversion"/>
  </si>
  <si>
    <t>项  目</t>
    <phoneticPr fontId="21" type="noConversion"/>
  </si>
  <si>
    <t>年初预算</t>
    <phoneticPr fontId="21" type="noConversion"/>
  </si>
  <si>
    <t>增减（+ -）</t>
    <phoneticPr fontId="21" type="noConversion"/>
  </si>
  <si>
    <t>调整预算</t>
    <phoneticPr fontId="21" type="noConversion"/>
  </si>
  <si>
    <t>项  目</t>
    <phoneticPr fontId="21" type="noConversion"/>
  </si>
  <si>
    <t>一、本级收入</t>
    <phoneticPr fontId="21" type="noConversion"/>
  </si>
  <si>
    <t>一、本级支出</t>
    <phoneticPr fontId="21" type="noConversion"/>
  </si>
  <si>
    <t>二、上级补助收入</t>
    <phoneticPr fontId="21" type="noConversion"/>
  </si>
  <si>
    <t>二、上解支出</t>
    <phoneticPr fontId="21" type="noConversion"/>
  </si>
  <si>
    <t>四、调入资金</t>
    <phoneticPr fontId="21" type="noConversion"/>
  </si>
  <si>
    <t>合  计</t>
    <phoneticPr fontId="21" type="noConversion"/>
  </si>
  <si>
    <t>一、本级收入</t>
    <phoneticPr fontId="21" type="noConversion"/>
  </si>
  <si>
    <t>一、本级支出</t>
    <phoneticPr fontId="21" type="noConversion"/>
  </si>
  <si>
    <t>二、上级补助收入</t>
    <phoneticPr fontId="21" type="noConversion"/>
  </si>
  <si>
    <t>结转下年</t>
    <phoneticPr fontId="21" type="noConversion"/>
  </si>
  <si>
    <t>合  计</t>
    <phoneticPr fontId="21" type="noConversion"/>
  </si>
  <si>
    <t>项        目</t>
  </si>
  <si>
    <t>调整数</t>
  </si>
  <si>
    <t>调整后预算数</t>
  </si>
  <si>
    <t>二、支出</t>
  </si>
  <si>
    <t>三、本年收支结余</t>
  </si>
  <si>
    <t>四、安排预算稳定调节基金</t>
    <phoneticPr fontId="21" type="noConversion"/>
  </si>
  <si>
    <t>三、债务转贷收入</t>
    <phoneticPr fontId="21" type="noConversion"/>
  </si>
  <si>
    <t>三、债务还本支出</t>
    <phoneticPr fontId="21" type="noConversion"/>
  </si>
  <si>
    <t>三、债务还本支出</t>
    <phoneticPr fontId="21" type="noConversion"/>
  </si>
  <si>
    <t>四、调出资金</t>
    <phoneticPr fontId="21" type="noConversion"/>
  </si>
  <si>
    <t>单位：</t>
  </si>
  <si>
    <t>合计</t>
  </si>
  <si>
    <t>城乡居民基本养老保险基金</t>
  </si>
  <si>
    <t>机关事业养老保险基金</t>
  </si>
  <si>
    <t>职工基本医疗保险基金</t>
  </si>
  <si>
    <t>居民基本医疗保险基金</t>
  </si>
  <si>
    <t>工伤保险基金</t>
  </si>
  <si>
    <t>生育保险基金</t>
  </si>
  <si>
    <t>一、收入</t>
  </si>
  <si>
    <t>年  初预算数</t>
    <phoneticPr fontId="20" type="noConversion"/>
  </si>
  <si>
    <t xml:space="preserve">    其中： 1.保险费收入</t>
    <phoneticPr fontId="20" type="noConversion"/>
  </si>
  <si>
    <t xml:space="preserve">           2.利息收入</t>
    <phoneticPr fontId="20" type="noConversion"/>
  </si>
  <si>
    <t xml:space="preserve">           3.财政补贴收入</t>
    <phoneticPr fontId="20" type="noConversion"/>
  </si>
  <si>
    <t xml:space="preserve">           4.委托投资收益</t>
    <phoneticPr fontId="20" type="noConversion"/>
  </si>
  <si>
    <t xml:space="preserve">           5.其他收入</t>
    <phoneticPr fontId="20" type="noConversion"/>
  </si>
  <si>
    <t xml:space="preserve">           6.转移收入</t>
    <phoneticPr fontId="20" type="noConversion"/>
  </si>
  <si>
    <t xml:space="preserve">    其中： 1.社会保险待遇支出</t>
    <phoneticPr fontId="20" type="noConversion"/>
  </si>
  <si>
    <t xml:space="preserve">           2.其他支出</t>
    <phoneticPr fontId="20" type="noConversion"/>
  </si>
  <si>
    <t xml:space="preserve">           3.转移支出</t>
    <phoneticPr fontId="20" type="noConversion"/>
  </si>
  <si>
    <t>三、债务转贷收入</t>
    <phoneticPr fontId="21" type="noConversion"/>
  </si>
  <si>
    <t>2017年北戴河新区一般公共预算调整方案（草案）</t>
    <phoneticPr fontId="21" type="noConversion"/>
  </si>
  <si>
    <t>2017年北戴河新区政府性基金预算调整方案（草案）</t>
    <phoneticPr fontId="21" type="noConversion"/>
  </si>
  <si>
    <t xml:space="preserve">2017年北戴河新区社会保险基金预算调整方案 （草案）    </t>
    <phoneticPr fontId="20" type="noConversion"/>
  </si>
  <si>
    <t>国有土地使用权出让收入</t>
    <phoneticPr fontId="20" type="noConversion"/>
  </si>
  <si>
    <t>城市基础设施配套费收入</t>
    <phoneticPr fontId="20" type="noConversion"/>
  </si>
  <si>
    <t>农业土地开发资金收入</t>
    <phoneticPr fontId="20" type="noConversion"/>
  </si>
  <si>
    <t>国有土地收益基金收入</t>
    <phoneticPr fontId="20" type="noConversion"/>
  </si>
  <si>
    <t>新型墙体材料专项基金收入</t>
    <phoneticPr fontId="20" type="noConversion"/>
  </si>
  <si>
    <t>新型墙体材料专项基金支出</t>
    <phoneticPr fontId="20" type="noConversion"/>
  </si>
  <si>
    <t>国有土地收益基金支出</t>
    <phoneticPr fontId="20" type="noConversion"/>
  </si>
  <si>
    <t>农业土地开发资金支出</t>
    <phoneticPr fontId="20" type="noConversion"/>
  </si>
  <si>
    <t>国有土地使用权出让支出</t>
    <phoneticPr fontId="20" type="noConversion"/>
  </si>
  <si>
    <t>城市基础设施配套费支出</t>
    <phoneticPr fontId="20" type="noConversion"/>
  </si>
  <si>
    <t>债务付息支出</t>
    <phoneticPr fontId="20" type="noConversion"/>
  </si>
  <si>
    <t>债券</t>
    <phoneticPr fontId="20" type="noConversion"/>
  </si>
  <si>
    <t>万元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</si>
</sst>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43" formatCode="_ * #,##0.00_ ;_ * \-#,##0.00_ ;_ * &quot;-&quot;??_ ;_ @_ "/>
    <numFmt numFmtId="176" formatCode="#,##0;\(#,##0\)"/>
    <numFmt numFmtId="177" formatCode="_(&quot;$&quot;* #,##0.00_);_(&quot;$&quot;* \(#,##0.00\);_(&quot;$&quot;* &quot;-&quot;??_);_(@_)"/>
    <numFmt numFmtId="178" formatCode="\$#,##0.00;\(\$#,##0.00\)"/>
    <numFmt numFmtId="179" formatCode="&quot;$&quot;#,##0;[Red]\-&quot;$&quot;#,##0"/>
    <numFmt numFmtId="180" formatCode="#,##0;\-#,##0;&quot;-&quot;"/>
    <numFmt numFmtId="181" formatCode="_-&quot;$&quot;* #,##0_-;\-&quot;$&quot;* #,##0_-;_-&quot;$&quot;* &quot;-&quot;_-;_-@_-"/>
    <numFmt numFmtId="182" formatCode="\$#,##0;\(\$#,##0\)"/>
    <numFmt numFmtId="183" formatCode="#,##0.0000"/>
    <numFmt numFmtId="184" formatCode="#,##0.000"/>
    <numFmt numFmtId="185" formatCode="&quot;$&quot;#,##0;\-&quot;$&quot;#,##0"/>
    <numFmt numFmtId="186" formatCode="0.0"/>
    <numFmt numFmtId="187" formatCode="#,##0.00_ ;\-#,##0.00;;"/>
    <numFmt numFmtId="188" formatCode="0_ "/>
  </numFmts>
  <fonts count="36">
    <font>
      <sz val="11"/>
      <color theme="1"/>
      <name val="宋体"/>
      <family val="2"/>
      <charset val="134"/>
    </font>
    <font>
      <sz val="11"/>
      <color theme="1"/>
      <name val="等线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2"/>
      <name val="Arial"/>
      <family val="2"/>
    </font>
    <font>
      <sz val="10"/>
      <name val="Times New Roman"/>
      <family val="1"/>
    </font>
    <font>
      <b/>
      <sz val="18"/>
      <name val="Arial"/>
      <family val="2"/>
    </font>
    <font>
      <sz val="10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sz val="11"/>
      <name val="宋体"/>
      <family val="3"/>
      <charset val="134"/>
    </font>
    <font>
      <sz val="12"/>
      <name val="官帕眉"/>
      <charset val="134"/>
    </font>
    <font>
      <sz val="10"/>
      <name val="MS Sans Serif"/>
      <family val="2"/>
    </font>
    <font>
      <sz val="12"/>
      <name val="Courier"/>
      <family val="2"/>
    </font>
    <font>
      <b/>
      <sz val="11"/>
      <color theme="1"/>
      <name val="等线"/>
      <family val="3"/>
      <charset val="134"/>
      <scheme val="minor"/>
    </font>
    <font>
      <sz val="9"/>
      <name val="宋体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方正小标宋简体"/>
      <family val="3"/>
      <charset val="134"/>
    </font>
    <font>
      <sz val="18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color indexed="8"/>
      <name val="方正小标宋简体"/>
      <family val="3"/>
      <charset val="134"/>
    </font>
    <font>
      <sz val="18"/>
      <name val="方正小标宋简体"/>
      <family val="3"/>
      <charset val="134"/>
    </font>
    <font>
      <sz val="11"/>
      <color theme="1"/>
      <name val="宋体"/>
      <family val="2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177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180" fontId="10" fillId="0" borderId="0" applyFill="0" applyBorder="0" applyAlignment="0"/>
    <xf numFmtId="181" fontId="8" fillId="0" borderId="0" applyFont="0" applyFill="0" applyBorder="0" applyAlignment="0" applyProtection="0"/>
    <xf numFmtId="0" fontId="5" fillId="0" borderId="0" applyProtection="0"/>
    <xf numFmtId="0" fontId="7" fillId="0" borderId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6" fontId="6" fillId="0" borderId="0"/>
    <xf numFmtId="178" fontId="6" fillId="0" borderId="0"/>
    <xf numFmtId="0" fontId="11" fillId="0" borderId="0" applyProtection="0"/>
    <xf numFmtId="182" fontId="6" fillId="0" borderId="0"/>
    <xf numFmtId="2" fontId="11" fillId="0" borderId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37" fontId="12" fillId="0" borderId="0"/>
    <xf numFmtId="0" fontId="13" fillId="0" borderId="0"/>
    <xf numFmtId="0" fontId="14" fillId="0" borderId="0"/>
    <xf numFmtId="0" fontId="3" fillId="0" borderId="0"/>
    <xf numFmtId="1" fontId="8" fillId="0" borderId="0"/>
    <xf numFmtId="0" fontId="11" fillId="0" borderId="3" applyProtection="0"/>
    <xf numFmtId="0" fontId="15" fillId="0" borderId="4">
      <alignment horizontal="distributed" vertical="center" wrapText="1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9" fontId="16" fillId="0" borderId="0" applyFont="0" applyFill="0" applyBorder="0" applyAlignment="0" applyProtection="0"/>
    <xf numFmtId="18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8" fillId="0" borderId="0"/>
    <xf numFmtId="0" fontId="2" fillId="0" borderId="0" applyFont="0" applyFill="0" applyBorder="0" applyAlignment="0" applyProtection="0"/>
    <xf numFmtId="4" fontId="17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1" fontId="15" fillId="0" borderId="4">
      <alignment vertical="center"/>
      <protection locked="0"/>
    </xf>
    <xf numFmtId="0" fontId="18" fillId="0" borderId="0"/>
    <xf numFmtId="186" fontId="15" fillId="0" borderId="4">
      <alignment vertical="center"/>
      <protection locked="0"/>
    </xf>
    <xf numFmtId="0" fontId="9" fillId="0" borderId="0"/>
    <xf numFmtId="0" fontId="22" fillId="0" borderId="0">
      <alignment vertical="center"/>
    </xf>
    <xf numFmtId="0" fontId="4" fillId="0" borderId="0"/>
    <xf numFmtId="0" fontId="3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0" borderId="0"/>
  </cellStyleXfs>
  <cellXfs count="35">
    <xf numFmtId="0" fontId="0" fillId="0" borderId="0" xfId="0">
      <alignment vertical="center"/>
    </xf>
    <xf numFmtId="0" fontId="22" fillId="0" borderId="0" xfId="45">
      <alignment vertical="center"/>
    </xf>
    <xf numFmtId="0" fontId="19" fillId="0" borderId="0" xfId="45" applyFont="1">
      <alignment vertical="center"/>
    </xf>
    <xf numFmtId="0" fontId="19" fillId="0" borderId="0" xfId="45" applyFont="1" applyAlignment="1">
      <alignment horizontal="center" vertical="center"/>
    </xf>
    <xf numFmtId="0" fontId="23" fillId="0" borderId="0" xfId="45" applyFont="1">
      <alignment vertical="center"/>
    </xf>
    <xf numFmtId="0" fontId="25" fillId="0" borderId="0" xfId="45" applyFont="1">
      <alignment vertical="center"/>
    </xf>
    <xf numFmtId="0" fontId="25" fillId="0" borderId="0" xfId="45" applyFont="1" applyAlignment="1">
      <alignment horizontal="center" vertical="center"/>
    </xf>
    <xf numFmtId="0" fontId="26" fillId="0" borderId="0" xfId="45" applyFont="1">
      <alignment vertical="center"/>
    </xf>
    <xf numFmtId="0" fontId="29" fillId="0" borderId="0" xfId="46" applyNumberFormat="1" applyFont="1" applyFill="1" applyBorder="1" applyAlignment="1" applyProtection="1">
      <alignment vertical="center"/>
    </xf>
    <xf numFmtId="0" fontId="30" fillId="0" borderId="0" xfId="46" applyNumberFormat="1" applyFont="1" applyFill="1" applyBorder="1" applyAlignment="1" applyProtection="1">
      <alignment vertical="center"/>
    </xf>
    <xf numFmtId="0" fontId="31" fillId="0" borderId="0" xfId="46" applyNumberFormat="1" applyFont="1" applyFill="1" applyBorder="1" applyAlignment="1" applyProtection="1">
      <alignment vertical="center"/>
    </xf>
    <xf numFmtId="0" fontId="31" fillId="0" borderId="0" xfId="46" applyNumberFormat="1" applyFont="1" applyFill="1" applyBorder="1" applyAlignment="1" applyProtection="1">
      <alignment horizontal="right" vertical="center"/>
    </xf>
    <xf numFmtId="0" fontId="31" fillId="0" borderId="0" xfId="46" applyNumberFormat="1" applyFont="1" applyFill="1" applyBorder="1" applyAlignment="1" applyProtection="1">
      <alignment horizontal="center" vertical="center" wrapText="1"/>
    </xf>
    <xf numFmtId="187" fontId="31" fillId="0" borderId="0" xfId="46" applyNumberFormat="1" applyFont="1" applyFill="1" applyBorder="1" applyAlignment="1" applyProtection="1">
      <alignment horizontal="right" vertical="center"/>
    </xf>
    <xf numFmtId="0" fontId="29" fillId="0" borderId="0" xfId="46" applyNumberFormat="1" applyFont="1" applyFill="1" applyBorder="1" applyAlignment="1" applyProtection="1">
      <alignment horizontal="right" vertical="center"/>
    </xf>
    <xf numFmtId="0" fontId="32" fillId="0" borderId="0" xfId="46" applyNumberFormat="1" applyFont="1" applyFill="1" applyBorder="1" applyAlignment="1" applyProtection="1">
      <alignment vertical="center"/>
    </xf>
    <xf numFmtId="0" fontId="33" fillId="0" borderId="0" xfId="46" applyFont="1" applyFill="1" applyAlignment="1">
      <alignment vertical="center"/>
    </xf>
    <xf numFmtId="0" fontId="4" fillId="0" borderId="0" xfId="46" applyNumberFormat="1" applyFont="1" applyFill="1" applyBorder="1" applyAlignment="1" applyProtection="1">
      <alignment vertical="center"/>
    </xf>
    <xf numFmtId="0" fontId="4" fillId="0" borderId="0" xfId="46" applyFill="1" applyAlignment="1">
      <alignment vertical="center"/>
    </xf>
    <xf numFmtId="0" fontId="22" fillId="2" borderId="0" xfId="45" applyFill="1">
      <alignment vertical="center"/>
    </xf>
    <xf numFmtId="0" fontId="31" fillId="0" borderId="0" xfId="46" applyNumberFormat="1" applyFont="1" applyFill="1" applyBorder="1" applyAlignment="1" applyProtection="1">
      <alignment horizontal="left" vertical="center"/>
    </xf>
    <xf numFmtId="0" fontId="25" fillId="0" borderId="5" xfId="45" applyFont="1" applyBorder="1" applyAlignment="1">
      <alignment horizontal="center" vertical="center"/>
    </xf>
    <xf numFmtId="0" fontId="26" fillId="0" borderId="5" xfId="45" applyFont="1" applyBorder="1">
      <alignment vertical="center"/>
    </xf>
    <xf numFmtId="0" fontId="26" fillId="2" borderId="5" xfId="45" applyFont="1" applyFill="1" applyBorder="1">
      <alignment vertical="center"/>
    </xf>
    <xf numFmtId="0" fontId="26" fillId="0" borderId="5" xfId="45" applyFont="1" applyBorder="1" applyAlignment="1">
      <alignment horizontal="center" vertical="center"/>
    </xf>
    <xf numFmtId="188" fontId="26" fillId="0" borderId="5" xfId="48" applyNumberFormat="1" applyFont="1" applyBorder="1">
      <alignment vertical="center"/>
    </xf>
    <xf numFmtId="0" fontId="26" fillId="2" borderId="5" xfId="45" applyFont="1" applyFill="1" applyBorder="1" applyAlignment="1">
      <alignment horizontal="left" vertical="center" indent="1" shrinkToFit="1"/>
    </xf>
    <xf numFmtId="0" fontId="31" fillId="0" borderId="5" xfId="46" applyNumberFormat="1" applyFont="1" applyFill="1" applyBorder="1" applyAlignment="1" applyProtection="1">
      <alignment horizontal="center" vertical="center" wrapText="1"/>
    </xf>
    <xf numFmtId="0" fontId="31" fillId="0" borderId="5" xfId="46" applyNumberFormat="1" applyFont="1" applyFill="1" applyBorder="1" applyAlignment="1" applyProtection="1">
      <alignment vertical="center"/>
    </xf>
    <xf numFmtId="188" fontId="15" fillId="0" borderId="5" xfId="46" applyNumberFormat="1" applyFont="1" applyFill="1" applyBorder="1" applyAlignment="1">
      <alignment vertical="center"/>
    </xf>
    <xf numFmtId="188" fontId="15" fillId="0" borderId="5" xfId="46" applyNumberFormat="1" applyFont="1" applyFill="1" applyBorder="1" applyAlignment="1">
      <alignment horizontal="center" vertical="center"/>
    </xf>
    <xf numFmtId="0" fontId="24" fillId="0" borderId="0" xfId="45" applyFont="1" applyAlignment="1">
      <alignment horizontal="center" vertical="center"/>
    </xf>
    <xf numFmtId="0" fontId="25" fillId="0" borderId="5" xfId="45" applyFont="1" applyBorder="1" applyAlignment="1">
      <alignment horizontal="center" vertical="center"/>
    </xf>
    <xf numFmtId="0" fontId="32" fillId="0" borderId="0" xfId="46" applyNumberFormat="1" applyFont="1" applyFill="1" applyBorder="1" applyAlignment="1" applyProtection="1">
      <alignment horizontal="center" vertical="center"/>
    </xf>
    <xf numFmtId="0" fontId="31" fillId="0" borderId="5" xfId="46" applyNumberFormat="1" applyFont="1" applyFill="1" applyBorder="1" applyAlignment="1" applyProtection="1">
      <alignment horizontal="center" vertical="center" wrapText="1"/>
    </xf>
  </cellXfs>
  <cellStyles count="50">
    <cellStyle name="_ET_STYLE_NoName_00_" xfId="4"/>
    <cellStyle name="Calc Currency (0)" xfId="5"/>
    <cellStyle name="Comma [0]" xfId="10"/>
    <cellStyle name="Comma [0] 2" xfId="3"/>
    <cellStyle name="comma zerodec" xfId="11"/>
    <cellStyle name="Comma_1995" xfId="9"/>
    <cellStyle name="Currency [0]" xfId="6"/>
    <cellStyle name="Currency_1995" xfId="2"/>
    <cellStyle name="Currency1" xfId="12"/>
    <cellStyle name="Date" xfId="13"/>
    <cellStyle name="Dollar (zero dec)" xfId="14"/>
    <cellStyle name="Fixed" xfId="15"/>
    <cellStyle name="Header1" xfId="16"/>
    <cellStyle name="Header2" xfId="17"/>
    <cellStyle name="HEADING1" xfId="8"/>
    <cellStyle name="HEADING2" xfId="7"/>
    <cellStyle name="no dec" xfId="18"/>
    <cellStyle name="Norma,_laroux_4_营业在建 (2)_E21" xfId="19"/>
    <cellStyle name="Normal_#10-Headcount" xfId="20"/>
    <cellStyle name="Percent_laroux" xfId="22"/>
    <cellStyle name="Total" xfId="23"/>
    <cellStyle name="表标题" xfId="24"/>
    <cellStyle name="常规" xfId="0" builtinId="0"/>
    <cellStyle name="常规 11" xfId="47"/>
    <cellStyle name="常规 2" xfId="25"/>
    <cellStyle name="常规 2 2" xfId="46"/>
    <cellStyle name="常规 2 6" xfId="26"/>
    <cellStyle name="常规 3" xfId="27"/>
    <cellStyle name="常规 3 4" xfId="21"/>
    <cellStyle name="常规 4" xfId="28"/>
    <cellStyle name="常规 4 2 2" xfId="29"/>
    <cellStyle name="常规 5" xfId="1"/>
    <cellStyle name="常规 6" xfId="45"/>
    <cellStyle name="常规 7" xfId="49"/>
    <cellStyle name="归盒啦_95" xfId="30"/>
    <cellStyle name="霓付 [0]_95" xfId="31"/>
    <cellStyle name="霓付_95" xfId="32"/>
    <cellStyle name="烹拳 [0]_95" xfId="33"/>
    <cellStyle name="烹拳_95" xfId="34"/>
    <cellStyle name="普通_“三部” (2)" xfId="35"/>
    <cellStyle name="千分位[0]_BT (2)" xfId="36"/>
    <cellStyle name="千分位_97-917" xfId="37"/>
    <cellStyle name="千位[0]_（12.10） (2)" xfId="38"/>
    <cellStyle name="千位_（12.10） (2)" xfId="39"/>
    <cellStyle name="千位分隔" xfId="48" builtinId="3"/>
    <cellStyle name="钎霖_4岿角利" xfId="40"/>
    <cellStyle name="数字" xfId="41"/>
    <cellStyle name="未定义" xfId="42"/>
    <cellStyle name="小数" xfId="43"/>
    <cellStyle name="样式 1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2&#24180;&#36130;&#25919;&#25910;&#25903;&#24635;&#39044;&#31639;&#25253;&#34920;2.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ackup\&#22791;&#20221;\&#34945;&#29790;\~~~~~~~~~~~~~~~~~~~~2012&#24180;&#20915;&#31639;&#36164;&#26009;\&#21525;&#26149;&#24311;\&#25191;&#34892;&#32452;\2007&#24180;\&#26376;&#25253;\2006&#24180;10&#26376;\&#19968;&#26376;\&#25903;&#20986;&#26376;&#25253;7&#26376;\Documents%20and%20Settings\administrator\&#26700;&#38754;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68.75\d$\&#20849;&#20139;\Documents%20and%20Settings\user.SR\&#26700;&#38754;\&#39044;&#31639;&#22788;&#25253;&#34920;\&#39044;&#31639;&#22788;&#34920;&#266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P1012001"/>
      <sheetName val="#REF!"/>
      <sheetName val="综合影响（中）"/>
      <sheetName val="综合影响（地方）"/>
      <sheetName val="计费单元调整影响(中）"/>
      <sheetName val="计费单元调整影响(地方）"/>
      <sheetName val="营业区域调整影响（中）"/>
      <sheetName val="营业区域调整影响（地方）"/>
      <sheetName val="控制表"/>
      <sheetName val=""/>
      <sheetName val="上海总汇总"/>
      <sheetName val="中央国有汇总"/>
      <sheetName val="数据业务汇总"/>
      <sheetName val="01东区"/>
      <sheetName val="02南区"/>
      <sheetName val="03西区"/>
      <sheetName val="04北区"/>
      <sheetName val="05中区"/>
      <sheetName val="06浦东"/>
      <sheetName val="07莘闵"/>
      <sheetName val="08宝山"/>
      <sheetName val="09南汇"/>
      <sheetName val="10金山"/>
      <sheetName val="11松江"/>
      <sheetName val="12崇明"/>
      <sheetName val="13奉贤"/>
      <sheetName val="14青浦"/>
      <sheetName val="15嘉定"/>
      <sheetName val="16机关财务"/>
      <sheetName val="18卫星公司"/>
      <sheetName val="20研究所"/>
      <sheetName val="21号簿公司"/>
      <sheetName val="22帐务中心"/>
      <sheetName val="23专用局"/>
      <sheetName val="24公司财务部"/>
      <sheetName val="25长信事业部"/>
      <sheetName val="26大客户"/>
      <sheetName val="27工程管理部"/>
      <sheetName val="28海缆公司"/>
      <sheetName val="29运行维护部"/>
      <sheetName val="30信产"/>
      <sheetName val="17数据事业部"/>
      <sheetName val="19信息产业数据"/>
      <sheetName val="10南汇"/>
      <sheetName val="11金山"/>
      <sheetName val="12松江"/>
      <sheetName val="13崇明"/>
      <sheetName val="14奉贤"/>
      <sheetName val="15青浦"/>
      <sheetName val="16嘉定"/>
      <sheetName val="17机关财务"/>
      <sheetName val="19卫星公司"/>
      <sheetName val="21研究所"/>
      <sheetName val="22号簿公司"/>
      <sheetName val="23帐务中心"/>
      <sheetName val="24专用局"/>
      <sheetName val="25公司财务部"/>
      <sheetName val="26长信事业部"/>
      <sheetName val="27大客户"/>
      <sheetName val="28工程管理部"/>
      <sheetName val="29海缆公司"/>
      <sheetName val="30运行维护部"/>
      <sheetName val="31信产"/>
      <sheetName val="18数据事业部"/>
      <sheetName val="20信息产业数据"/>
      <sheetName val="09机动局"/>
      <sheetName val="19卫星"/>
      <sheetName val="22号簿"/>
      <sheetName val="26长信"/>
      <sheetName val="29海底电缆"/>
      <sheetName val="上海长投汇总"/>
      <sheetName val="31信贸"/>
      <sheetName val="32信息世界"/>
      <sheetName val="33大西洋贝尔"/>
      <sheetName val="34上外网校"/>
      <sheetName val="35凯讯"/>
      <sheetName val="36依地埃"/>
      <sheetName val="31信息世界"/>
      <sheetName val="32大西洋贝尔"/>
      <sheetName val="33上外网校"/>
      <sheetName val="34凯讯"/>
      <sheetName val="35依地埃"/>
      <sheetName val="评估固定资产"/>
      <sheetName val="总汇总"/>
      <sheetName val="话音汇总"/>
      <sheetName val="固定资产汇总表"/>
      <sheetName val="房屋建筑物"/>
      <sheetName val="构筑物"/>
      <sheetName val="土建工程"/>
      <sheetName val="租赁外单位"/>
      <sheetName val="批销"/>
      <sheetName val="补机"/>
      <sheetName val="跌价3－1"/>
      <sheetName val="跌价3－2"/>
      <sheetName val="跌价3－3"/>
      <sheetName val="跌价6－1"/>
      <sheetName val="跌价10-1"/>
      <sheetName val="跌价10-2"/>
      <sheetName val="跌价10-3"/>
      <sheetName val="跌价10-4"/>
      <sheetName val="跌价10-5"/>
      <sheetName val="跌价10－6"/>
      <sheetName val="跌价10-7"/>
      <sheetName val="跌价12-1"/>
      <sheetName val="跌价12-2"/>
      <sheetName val="跌价12-3"/>
      <sheetName val="国信01.06"/>
      <sheetName val="国信01.06新"/>
      <sheetName val="Sheet1"/>
      <sheetName val="      "/>
      <sheetName val="基本情况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利润"/>
      <sheetName val="流动资产--利息"/>
      <sheetName val="流动资产--应收"/>
      <sheetName val="流动资产--其他应收"/>
      <sheetName val="流动资产--预付"/>
      <sheetName val="流动资产--补贴"/>
      <sheetName val="流动资产--存货"/>
      <sheetName val="流动资产-材料采购"/>
      <sheetName val="流动资产-库存材料"/>
      <sheetName val="流动资产-在库低值"/>
      <sheetName val="流动资产-库存商品"/>
      <sheetName val="流动资产-出租商品"/>
      <sheetName val="流动资产-委托代销商品"/>
      <sheetName val="流动资产-受托代销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机器设备"/>
      <sheetName val="车辆"/>
      <sheetName val="电子设备"/>
      <sheetName val="工程物资"/>
      <sheetName val="固定_土地"/>
      <sheetName val="设备安装 (已)"/>
      <sheetName val="设备安装（未）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流动负债汇总表"/>
      <sheetName val="短期借款"/>
      <sheetName val="应付票据"/>
      <sheetName val="应付帐款"/>
      <sheetName val="预收帐款"/>
      <sheetName val="代销商品款"/>
      <sheetName val="应付工资"/>
      <sheetName val="应付福利费"/>
      <sheetName val="应付利润"/>
      <sheetName val="应交税金"/>
      <sheetName val="其它应交款"/>
      <sheetName val="其他应付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款"/>
      <sheetName val="laroux"/>
      <sheetName val="应收股利"/>
      <sheetName val="应收利息"/>
      <sheetName val="流动资产--备用金"/>
      <sheetName val="流动资产-其他存货"/>
      <sheetName val="通信系统设备"/>
      <sheetName val="线路设备"/>
      <sheetName val="运输设备"/>
      <sheetName val="通用设备"/>
      <sheetName val="未付利润"/>
      <sheetName val="未交上级收支差额"/>
      <sheetName val="未交税金"/>
      <sheetName val="其它未交款"/>
      <sheetName val="XL4Poppy"/>
      <sheetName val="______"/>
      <sheetName val="xxxxxx"/>
      <sheetName val="省级固定资产汇总"/>
      <sheetName val="地级固定资产汇总"/>
      <sheetName val="房屋建筑"/>
      <sheetName val="构筑物 "/>
      <sheetName val="在建土建 "/>
      <sheetName val="剥离及调整"/>
      <sheetName val="租赁电信公司"/>
      <sheetName val="租赁移动服务公司"/>
      <sheetName val="zj"/>
      <sheetName val="rate"/>
      <sheetName val="潜江"/>
      <sheetName val="恩施"/>
      <sheetName val="工程公司"/>
      <sheetName val="黄冈"/>
      <sheetName val="黄石"/>
      <sheetName val="荆门"/>
      <sheetName val="科研院"/>
      <sheetName val="器材公司"/>
      <sheetName val="鄂州"/>
      <sheetName val="设备厂"/>
      <sheetName val="十堰"/>
      <sheetName val="随州"/>
      <sheetName val="天门"/>
      <sheetName val="网络部"/>
      <sheetName val="仙桃"/>
      <sheetName val="咸宁"/>
      <sheetName val="襄樊"/>
      <sheetName val="孝感"/>
      <sheetName val="宜昌"/>
      <sheetName val="营销中心"/>
      <sheetName val="荆州"/>
      <sheetName val="省公司"/>
      <sheetName val="Locas"/>
      <sheetName val="在建土建"/>
      <sheetName val="01省机关"/>
      <sheetName val="02营销中心"/>
      <sheetName val="04网络部"/>
      <sheetName val="06科研院"/>
      <sheetName val="07荆州"/>
      <sheetName val="08恩施"/>
      <sheetName val="09黄冈"/>
      <sheetName val="10黄石"/>
      <sheetName val="11荆门"/>
      <sheetName val="12鄂州"/>
      <sheetName val="13潜江"/>
      <sheetName val="14十堰"/>
      <sheetName val="15随州"/>
      <sheetName val="16天门"/>
      <sheetName val="17仙桃"/>
      <sheetName val="18咸宁"/>
      <sheetName val="19襄樊"/>
      <sheetName val="20孝感"/>
      <sheetName val="21宜昌"/>
      <sheetName val="22鸿信工程公司"/>
      <sheetName val="23设备厂"/>
      <sheetName val="24器材公司"/>
      <sheetName val="22红信工程公司"/>
      <sheetName val="25培训中心"/>
      <sheetName val="9.30"/>
      <sheetName val="10月(1)"/>
      <sheetName val="10月(2)"/>
      <sheetName val="10月(3)"/>
      <sheetName val="10月(4)"/>
      <sheetName val="10月(5)"/>
      <sheetName val="10月(6)"/>
      <sheetName val="10月(7)"/>
      <sheetName val="10月(8)"/>
      <sheetName val="10月(9)"/>
      <sheetName val="10月(10)"/>
      <sheetName val="10月(11)"/>
      <sheetName val="10月(12)"/>
      <sheetName val="10月(13)"/>
      <sheetName val="10月(14)"/>
      <sheetName val="10月(15)"/>
      <sheetName val="10月(16)"/>
      <sheetName val="10月(17)"/>
      <sheetName val="10月(18)"/>
      <sheetName val="10月(19)"/>
      <sheetName val="10月(20)"/>
      <sheetName val="10月(21)"/>
      <sheetName val="10月(22)"/>
      <sheetName val="10月(23)"/>
      <sheetName val="10月(24)"/>
      <sheetName val="10月(25)"/>
      <sheetName val="10月(26)"/>
      <sheetName val="10月(27)"/>
      <sheetName val="10月(28)"/>
      <sheetName val="10月(29)"/>
      <sheetName val="10月(30)"/>
      <sheetName val="10月(31)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表7-1固定资产折旧表 "/>
      <sheetName val="表头备用"/>
      <sheetName val="表头"/>
      <sheetName val="0基本情况"/>
      <sheetName val="1评估结果汇总表"/>
      <sheetName val="2评估结果分类汇总表"/>
      <sheetName val="3流动资产汇总表"/>
      <sheetName val="4流动资产--货币"/>
      <sheetName val="5流动资产--货币 (2)"/>
      <sheetName val="6流动资产--货币 (3)"/>
      <sheetName val="7短投汇总表"/>
      <sheetName val="8短投"/>
      <sheetName val="9短投 (2)"/>
      <sheetName val="10流动资产--票据"/>
      <sheetName val="11流动资产--利润"/>
      <sheetName val="12流动资产--利息"/>
      <sheetName val="13流动资产--应收"/>
      <sheetName val="14流动资产--其他应收"/>
      <sheetName val="15流动资产--预付"/>
      <sheetName val="16流动资产--补贴"/>
      <sheetName val="17流动资产--存货"/>
      <sheetName val="18流动资产-库存材料（原材料）"/>
      <sheetName val="19流动资产-在库低值易耗品"/>
      <sheetName val="20流动资产-在用低值易耗品"/>
      <sheetName val="21流动资产-库存商品"/>
      <sheetName val="22流动资产-出租商品"/>
      <sheetName val="23流动资产-存货其他"/>
      <sheetName val="24流动资产--待摊"/>
      <sheetName val="25一年到期长期债权投资"/>
      <sheetName val="26其他流动资产"/>
      <sheetName val="27长期投资汇总表"/>
      <sheetName val="28长期投资--股票"/>
      <sheetName val="29长期投资--债券"/>
      <sheetName val="30长期投资--其他投资"/>
      <sheetName val="31固定资产汇总表"/>
      <sheetName val="32房屋建筑物"/>
      <sheetName val="33构筑物"/>
      <sheetName val="34机械及电子设备"/>
      <sheetName val="35客服中心设备"/>
      <sheetName val="36车辆"/>
      <sheetName val="37线路设备"/>
      <sheetName val="38工程物资"/>
      <sheetName val="39土建工程"/>
      <sheetName val="40设备安装"/>
      <sheetName val="41固定资产清理"/>
      <sheetName val="42土地使用权"/>
      <sheetName val="43其他无形资产"/>
      <sheetName val="44长期待摊费用"/>
      <sheetName val="45其他长期资产"/>
      <sheetName val="46递延税款"/>
      <sheetName val="47流动负债汇总表"/>
      <sheetName val="48短期借款"/>
      <sheetName val="49应付票据"/>
      <sheetName val="50应付账款"/>
      <sheetName val="51预收账款"/>
      <sheetName val="52应付工资"/>
      <sheetName val="53应付福利费"/>
      <sheetName val="54应付利润"/>
      <sheetName val="55未交上级收支差额"/>
      <sheetName val="56应交税金"/>
      <sheetName val="57其它应交款"/>
      <sheetName val="58其他应付款"/>
      <sheetName val="59预提费用"/>
      <sheetName val="60预计负债"/>
      <sheetName val="61一年内到期长期负债"/>
      <sheetName val="62其他流动负债"/>
      <sheetName val="63长期负债汇总表"/>
      <sheetName val="64长期借款"/>
      <sheetName val="65应付债券"/>
      <sheetName val="66长期应付款"/>
      <sheetName val="67其他长期负债"/>
      <sheetName val="68递延税款贷项"/>
      <sheetName val="在建工程"/>
      <sheetName val="固定资产汇总"/>
      <sheetName val="新增--房屋建筑"/>
      <sheetName val="新增--构筑物"/>
      <sheetName val="新基准日在建土建"/>
      <sheetName val="租赁电信管理局"/>
      <sheetName val="租赁移动公司"/>
      <sheetName val="租赁邮政局"/>
      <sheetName val="租赁电信实业公司"/>
      <sheetName val="租赁电信非上市"/>
      <sheetName val="租赁联通寻呼"/>
      <sheetName val="汇总"/>
      <sheetName val="响水"/>
      <sheetName val="建湖"/>
      <sheetName val="大丰"/>
      <sheetName val="交换设备"/>
      <sheetName val="铁塔设备"/>
      <sheetName val="基站设备"/>
      <sheetName val="电源设备"/>
      <sheetName val="空调设备"/>
      <sheetName val="传输设备"/>
      <sheetName val="K1资产负债表"/>
      <sheetName val="K1.1審計数据調节表"/>
      <sheetName val="1评估结果分类汇总表"/>
      <sheetName val="2流动资产汇总表"/>
      <sheetName val="3流动资产--货币"/>
      <sheetName val="4流动资产--货币 (2)"/>
      <sheetName val="5流动资产--货币 (3)"/>
      <sheetName val="6短投汇总表"/>
      <sheetName val="7短投"/>
      <sheetName val="8短投 (2)"/>
      <sheetName val="9流动资产--票据"/>
      <sheetName val="10流动资产--应收"/>
      <sheetName val="K2应收帐款"/>
      <sheetName val="K3坏帐准备"/>
      <sheetName val="11流动资产--备用金"/>
      <sheetName val="12流动资产--其他应收"/>
      <sheetName val="K4其他应收款"/>
      <sheetName val="13流动资产--存货"/>
      <sheetName val="14流动资产-库存材料"/>
      <sheetName val="15流动资产-材料采购"/>
      <sheetName val="16流动资产-在库低值"/>
      <sheetName val="17流动资产-商品采购"/>
      <sheetName val="18流动资产-委托加工材料"/>
      <sheetName val="19流动资产-库存商品"/>
      <sheetName val="20流动资产-附属生产"/>
      <sheetName val="21流动资产-出租商品"/>
      <sheetName val="22流动资产-在用低值"/>
      <sheetName val="K5待摊费用"/>
      <sheetName val="23流动资产--待摊"/>
      <sheetName val="24流动资产--待处理"/>
      <sheetName val="25一年到期长期债券"/>
      <sheetName val="K6其他长期投资"/>
      <sheetName val="K7固定资产"/>
      <sheetName val="K8融资租入固定资产"/>
      <sheetName val="K9全國一級干綫資產(固定資產)"/>
      <sheetName val="K10在建工程"/>
      <sheetName val="K11全國一級干綫資產(在建工程)"/>
      <sheetName val="31土地使用权"/>
      <sheetName val="32其他无形资产"/>
      <sheetName val="33开办费"/>
      <sheetName val="34长期待摊费用"/>
      <sheetName val="K12无形资产及递延资产"/>
      <sheetName val="35其他长期资产"/>
      <sheetName val="36递延税款借项"/>
      <sheetName val="37流动负债汇总表"/>
      <sheetName val="38短期借款"/>
      <sheetName val="39应付票据"/>
      <sheetName val="40应付帐款"/>
      <sheetName val="K13应付帐款"/>
      <sheetName val="41预收帐款"/>
      <sheetName val="K14預收电话卡销售资料调查表"/>
      <sheetName val="42其他应付款"/>
      <sheetName val="K15其他应付款"/>
      <sheetName val="43应付工资"/>
      <sheetName val="44应付福利费"/>
      <sheetName val="K16应付工資及福利费"/>
      <sheetName val="45未交税金"/>
      <sheetName val="46收支差额"/>
      <sheetName val="47未付利润"/>
      <sheetName val="48其它未交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</sheetNames>
    <sheetDataSet>
      <sheetData sheetId="0">
        <row r="2">
          <cell r="B2" t="str">
            <v>北京市</v>
          </cell>
        </row>
        <row r="3">
          <cell r="B3" t="str">
            <v>天津市</v>
          </cell>
        </row>
        <row r="4">
          <cell r="B4" t="str">
            <v>河北省</v>
          </cell>
        </row>
        <row r="5">
          <cell r="B5" t="str">
            <v>山西省</v>
          </cell>
        </row>
        <row r="6">
          <cell r="B6" t="str">
            <v>内蒙古自治区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"/>
      <sheetName val="2004"/>
      <sheetName val="2003亿元"/>
      <sheetName val="2004亿元"/>
      <sheetName val="亿元%"/>
      <sheetName val="万元%"/>
      <sheetName val="亿元% (2)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园区 (样式)"/>
      <sheetName val="区县(新统一口径) (2)"/>
      <sheetName val="区县新统计口径 (2)"/>
      <sheetName val="区县新统计口径"/>
      <sheetName val="1园区"/>
      <sheetName val="2园区"/>
      <sheetName val="过渡（1）"/>
      <sheetName val="收入预计表"/>
      <sheetName val="过渡（朱)"/>
      <sheetName val="过度(市)"/>
      <sheetName val="过度(市分享）"/>
      <sheetName val="过渡(区)"/>
      <sheetName val="收入预计"/>
      <sheetName val="区县收入"/>
      <sheetName val="收入进度表(1)"/>
      <sheetName val="收入进度（2)"/>
      <sheetName val="收入表（预）"/>
      <sheetName val="月报-收入简表"/>
      <sheetName val="月报-收入简表（新）"/>
      <sheetName val="月报-三部门"/>
      <sheetName val="月报-地方级"/>
      <sheetName val="月报-海石局代征"/>
      <sheetName val="区县(新统一口径)"/>
      <sheetName val="免抵(新)"/>
      <sheetName val="消费税 (新)"/>
      <sheetName val="国企所税 (新)"/>
      <sheetName val="收入进度（新)"/>
      <sheetName val="21个财政收入"/>
      <sheetName val="征收部门（市）级 (2)"/>
      <sheetName val="分部门"/>
      <sheetName val="地方级"/>
      <sheetName val="免抵调汇总"/>
      <sheetName val="国税企业所得税"/>
      <sheetName val="消费税"/>
      <sheetName val="征收部门（市）级"/>
      <sheetName val="征收部门（区）级"/>
      <sheetName val="区县级收入"/>
      <sheetName val="征收部门（区）级 (2)"/>
      <sheetName val="⬫⬫礫表-1征⡏"/>
      <sheetName val="预算处报表_预算处表样.xls"/>
      <sheetName val="四月份月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H22"/>
  <sheetViews>
    <sheetView showZeros="0" workbookViewId="0">
      <selection activeCell="G10" sqref="G10"/>
    </sheetView>
  </sheetViews>
  <sheetFormatPr defaultRowHeight="14.25"/>
  <cols>
    <col min="1" max="1" width="29.375" style="1" customWidth="1"/>
    <col min="2" max="4" width="12.625" style="1" customWidth="1"/>
    <col min="5" max="5" width="26.625" style="1" customWidth="1"/>
    <col min="6" max="8" width="12.625" style="1" customWidth="1"/>
    <col min="9" max="16384" width="9" style="1"/>
  </cols>
  <sheetData>
    <row r="1" spans="1:8" s="4" customFormat="1" ht="24">
      <c r="A1" s="31" t="s">
        <v>50</v>
      </c>
      <c r="B1" s="31"/>
      <c r="C1" s="31"/>
      <c r="D1" s="31"/>
      <c r="E1" s="31"/>
      <c r="F1" s="31"/>
      <c r="G1" s="31"/>
      <c r="H1" s="31"/>
    </row>
    <row r="3" spans="1:8">
      <c r="H3" s="1" t="s">
        <v>1</v>
      </c>
    </row>
    <row r="4" spans="1:8" s="5" customFormat="1" ht="30" customHeight="1">
      <c r="A4" s="32" t="s">
        <v>2</v>
      </c>
      <c r="B4" s="32"/>
      <c r="C4" s="32"/>
      <c r="D4" s="32"/>
      <c r="E4" s="32" t="s">
        <v>3</v>
      </c>
      <c r="F4" s="32"/>
      <c r="G4" s="32"/>
      <c r="H4" s="32"/>
    </row>
    <row r="5" spans="1:8" s="6" customFormat="1" ht="30" customHeight="1">
      <c r="A5" s="21" t="s">
        <v>4</v>
      </c>
      <c r="B5" s="21" t="s">
        <v>5</v>
      </c>
      <c r="C5" s="21" t="s">
        <v>6</v>
      </c>
      <c r="D5" s="21" t="s">
        <v>7</v>
      </c>
      <c r="E5" s="21" t="s">
        <v>8</v>
      </c>
      <c r="F5" s="21" t="s">
        <v>5</v>
      </c>
      <c r="G5" s="21" t="s">
        <v>6</v>
      </c>
      <c r="H5" s="21" t="s">
        <v>7</v>
      </c>
    </row>
    <row r="6" spans="1:8" s="7" customFormat="1" ht="30" customHeight="1">
      <c r="A6" s="22" t="s">
        <v>9</v>
      </c>
      <c r="B6" s="25">
        <v>48315</v>
      </c>
      <c r="C6" s="25">
        <v>8300</v>
      </c>
      <c r="D6" s="25">
        <f>B6+C6</f>
        <v>56615</v>
      </c>
      <c r="E6" s="22" t="s">
        <v>10</v>
      </c>
      <c r="F6" s="25">
        <v>77931</v>
      </c>
      <c r="G6" s="25">
        <v>-48</v>
      </c>
      <c r="H6" s="25">
        <f>F6+G6</f>
        <v>77883</v>
      </c>
    </row>
    <row r="7" spans="1:8" s="7" customFormat="1" ht="30" customHeight="1">
      <c r="A7" s="22" t="s">
        <v>11</v>
      </c>
      <c r="B7" s="25">
        <v>18595</v>
      </c>
      <c r="C7" s="25">
        <v>1400</v>
      </c>
      <c r="D7" s="25">
        <f t="shared" ref="D7:D12" si="0">B7+C7</f>
        <v>19995</v>
      </c>
      <c r="E7" s="22" t="s">
        <v>12</v>
      </c>
      <c r="F7" s="25">
        <v>13936</v>
      </c>
      <c r="G7" s="25">
        <v>-4919</v>
      </c>
      <c r="H7" s="25">
        <f t="shared" ref="H7:H12" si="1">F7+G7</f>
        <v>9017</v>
      </c>
    </row>
    <row r="8" spans="1:8" s="7" customFormat="1" ht="30" customHeight="1">
      <c r="A8" s="22" t="s">
        <v>26</v>
      </c>
      <c r="B8" s="25"/>
      <c r="C8" s="25">
        <v>169</v>
      </c>
      <c r="D8" s="25">
        <f t="shared" si="0"/>
        <v>169</v>
      </c>
      <c r="E8" s="22" t="s">
        <v>27</v>
      </c>
      <c r="F8" s="25"/>
      <c r="G8" s="25">
        <v>3369</v>
      </c>
      <c r="H8" s="25">
        <f t="shared" si="1"/>
        <v>3369</v>
      </c>
    </row>
    <row r="9" spans="1:8" ht="30" customHeight="1">
      <c r="A9" s="22" t="s">
        <v>13</v>
      </c>
      <c r="B9" s="25">
        <v>24957</v>
      </c>
      <c r="C9" s="25">
        <v>-1142</v>
      </c>
      <c r="D9" s="25">
        <f t="shared" si="0"/>
        <v>23815</v>
      </c>
      <c r="E9" s="22" t="s">
        <v>25</v>
      </c>
      <c r="F9" s="25"/>
      <c r="G9" s="25">
        <v>10325</v>
      </c>
      <c r="H9" s="25">
        <f t="shared" si="1"/>
        <v>10325</v>
      </c>
    </row>
    <row r="10" spans="1:8" ht="30" customHeight="1">
      <c r="A10" s="22"/>
      <c r="B10" s="25"/>
      <c r="C10" s="25"/>
      <c r="D10" s="25">
        <f t="shared" si="0"/>
        <v>0</v>
      </c>
      <c r="E10" s="22"/>
      <c r="F10" s="25"/>
      <c r="G10" s="25"/>
      <c r="H10" s="25">
        <f t="shared" si="1"/>
        <v>0</v>
      </c>
    </row>
    <row r="11" spans="1:8" ht="30" customHeight="1">
      <c r="A11" s="22"/>
      <c r="B11" s="25"/>
      <c r="C11" s="25"/>
      <c r="D11" s="25">
        <f t="shared" si="0"/>
        <v>0</v>
      </c>
      <c r="E11" s="22"/>
      <c r="F11" s="25"/>
      <c r="G11" s="25"/>
      <c r="H11" s="25">
        <f t="shared" si="1"/>
        <v>0</v>
      </c>
    </row>
    <row r="12" spans="1:8" ht="30" customHeight="1">
      <c r="A12" s="22"/>
      <c r="B12" s="25"/>
      <c r="C12" s="25"/>
      <c r="D12" s="25">
        <f t="shared" si="0"/>
        <v>0</v>
      </c>
      <c r="E12" s="22"/>
      <c r="F12" s="25"/>
      <c r="G12" s="25"/>
      <c r="H12" s="25">
        <f t="shared" si="1"/>
        <v>0</v>
      </c>
    </row>
    <row r="13" spans="1:8" ht="30" customHeight="1">
      <c r="A13" s="24" t="s">
        <v>14</v>
      </c>
      <c r="B13" s="25">
        <f>SUM(B6,B7,B8,B9)</f>
        <v>91867</v>
      </c>
      <c r="C13" s="25">
        <f>SUM(C6,C7,C8,C9)</f>
        <v>8727</v>
      </c>
      <c r="D13" s="25">
        <f>SUM(D6,D7,D8,D9)</f>
        <v>100594</v>
      </c>
      <c r="E13" s="24" t="s">
        <v>14</v>
      </c>
      <c r="F13" s="25">
        <f>SUM(F6,F7:F12)</f>
        <v>91867</v>
      </c>
      <c r="G13" s="25">
        <f>SUM(G6,G7:G12)</f>
        <v>8727</v>
      </c>
      <c r="H13" s="25">
        <f>SUM(H6,H7:H12)</f>
        <v>100594</v>
      </c>
    </row>
    <row r="14" spans="1:8" ht="24.95" customHeight="1"/>
    <row r="15" spans="1:8" ht="24.95" customHeight="1"/>
    <row r="16" spans="1:8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3">
    <mergeCell ref="A1:H1"/>
    <mergeCell ref="A4:D4"/>
    <mergeCell ref="E4:H4"/>
  </mergeCells>
  <phoneticPr fontId="20" type="noConversion"/>
  <printOptions horizontalCentered="1"/>
  <pageMargins left="0.70866141732283472" right="0.70866141732283472" top="0.98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35"/>
  <sheetViews>
    <sheetView showZeros="0" workbookViewId="0">
      <selection activeCell="G21" sqref="G21"/>
    </sheetView>
  </sheetViews>
  <sheetFormatPr defaultRowHeight="14.25"/>
  <cols>
    <col min="1" max="1" width="21.375" style="1" customWidth="1"/>
    <col min="2" max="4" width="12.625" style="1" customWidth="1"/>
    <col min="5" max="5" width="26.625" style="1" customWidth="1"/>
    <col min="6" max="8" width="12.625" style="1" customWidth="1"/>
    <col min="9" max="16384" width="9" style="1"/>
  </cols>
  <sheetData>
    <row r="1" spans="1:8" ht="24">
      <c r="A1" s="31" t="s">
        <v>51</v>
      </c>
      <c r="B1" s="31"/>
      <c r="C1" s="31"/>
      <c r="D1" s="31"/>
      <c r="E1" s="31"/>
      <c r="F1" s="31"/>
      <c r="G1" s="31"/>
      <c r="H1" s="31"/>
    </row>
    <row r="3" spans="1:8">
      <c r="H3" s="1" t="s">
        <v>1</v>
      </c>
    </row>
    <row r="4" spans="1:8" s="2" customFormat="1" ht="30" customHeight="1">
      <c r="A4" s="32" t="s">
        <v>2</v>
      </c>
      <c r="B4" s="32"/>
      <c r="C4" s="32"/>
      <c r="D4" s="32"/>
      <c r="E4" s="32" t="s">
        <v>3</v>
      </c>
      <c r="F4" s="32"/>
      <c r="G4" s="32"/>
      <c r="H4" s="32"/>
    </row>
    <row r="5" spans="1:8" s="3" customFormat="1" ht="30" customHeight="1">
      <c r="A5" s="21" t="s">
        <v>4</v>
      </c>
      <c r="B5" s="21" t="s">
        <v>5</v>
      </c>
      <c r="C5" s="21" t="s">
        <v>6</v>
      </c>
      <c r="D5" s="21" t="s">
        <v>7</v>
      </c>
      <c r="E5" s="21" t="s">
        <v>4</v>
      </c>
      <c r="F5" s="21" t="s">
        <v>5</v>
      </c>
      <c r="G5" s="21" t="s">
        <v>6</v>
      </c>
      <c r="H5" s="21" t="s">
        <v>7</v>
      </c>
    </row>
    <row r="6" spans="1:8" ht="30" customHeight="1">
      <c r="A6" s="22" t="s">
        <v>15</v>
      </c>
      <c r="B6" s="22">
        <f>SUM(B7:B14)</f>
        <v>76704</v>
      </c>
      <c r="C6" s="22">
        <v>28537</v>
      </c>
      <c r="D6" s="22">
        <f t="shared" ref="D6:D20" si="0">B6+C6</f>
        <v>105241</v>
      </c>
      <c r="E6" s="22" t="s">
        <v>16</v>
      </c>
      <c r="F6" s="22">
        <f>SUM(F7:F14)</f>
        <v>55787</v>
      </c>
      <c r="G6" s="22">
        <v>45000</v>
      </c>
      <c r="H6" s="22">
        <f>F6+G6</f>
        <v>100787</v>
      </c>
    </row>
    <row r="7" spans="1:8" s="19" customFormat="1" ht="30" hidden="1" customHeight="1">
      <c r="A7" s="26" t="s">
        <v>57</v>
      </c>
      <c r="B7" s="23">
        <v>70</v>
      </c>
      <c r="C7" s="23">
        <v>-70</v>
      </c>
      <c r="D7" s="22">
        <f t="shared" si="0"/>
        <v>0</v>
      </c>
      <c r="E7" s="26" t="s">
        <v>58</v>
      </c>
      <c r="F7" s="23">
        <v>70</v>
      </c>
      <c r="G7" s="23">
        <v>-70</v>
      </c>
      <c r="H7" s="22">
        <f t="shared" ref="H7:H20" si="1">F7+G7</f>
        <v>0</v>
      </c>
    </row>
    <row r="8" spans="1:8" s="19" customFormat="1" ht="30" hidden="1" customHeight="1">
      <c r="A8" s="26" t="s">
        <v>56</v>
      </c>
      <c r="B8" s="23">
        <v>4503</v>
      </c>
      <c r="C8" s="23">
        <v>1380</v>
      </c>
      <c r="D8" s="22">
        <f t="shared" si="0"/>
        <v>5883</v>
      </c>
      <c r="E8" s="26" t="s">
        <v>59</v>
      </c>
      <c r="F8" s="23">
        <v>4503</v>
      </c>
      <c r="G8" s="23">
        <v>290</v>
      </c>
      <c r="H8" s="22">
        <f t="shared" si="1"/>
        <v>4793</v>
      </c>
    </row>
    <row r="9" spans="1:8" s="19" customFormat="1" ht="30" hidden="1" customHeight="1">
      <c r="A9" s="26" t="s">
        <v>55</v>
      </c>
      <c r="B9" s="23">
        <v>300</v>
      </c>
      <c r="C9" s="23">
        <v>246</v>
      </c>
      <c r="D9" s="22">
        <f t="shared" si="0"/>
        <v>546</v>
      </c>
      <c r="E9" s="26" t="s">
        <v>60</v>
      </c>
      <c r="F9" s="23">
        <v>300</v>
      </c>
      <c r="G9" s="23">
        <v>-300</v>
      </c>
      <c r="H9" s="22">
        <f t="shared" si="1"/>
        <v>0</v>
      </c>
    </row>
    <row r="10" spans="1:8" s="19" customFormat="1" ht="30" hidden="1" customHeight="1">
      <c r="A10" s="26" t="s">
        <v>53</v>
      </c>
      <c r="B10" s="23">
        <v>70961</v>
      </c>
      <c r="C10" s="23">
        <v>31458</v>
      </c>
      <c r="D10" s="22">
        <f t="shared" si="0"/>
        <v>102419</v>
      </c>
      <c r="E10" s="26" t="s">
        <v>61</v>
      </c>
      <c r="F10" s="23">
        <v>48774</v>
      </c>
      <c r="G10" s="23">
        <v>80</v>
      </c>
      <c r="H10" s="22">
        <f t="shared" si="1"/>
        <v>48854</v>
      </c>
    </row>
    <row r="11" spans="1:8" s="19" customFormat="1" ht="30" hidden="1" customHeight="1">
      <c r="A11" s="26" t="s">
        <v>54</v>
      </c>
      <c r="B11" s="23">
        <v>870</v>
      </c>
      <c r="C11" s="23">
        <v>2917</v>
      </c>
      <c r="D11" s="22">
        <f t="shared" si="0"/>
        <v>3787</v>
      </c>
      <c r="E11" s="26" t="s">
        <v>62</v>
      </c>
      <c r="F11" s="23">
        <v>870</v>
      </c>
      <c r="G11" s="23"/>
      <c r="H11" s="22">
        <f t="shared" si="1"/>
        <v>870</v>
      </c>
    </row>
    <row r="12" spans="1:8" s="19" customFormat="1" ht="30" hidden="1" customHeight="1">
      <c r="A12" s="26"/>
      <c r="B12" s="23"/>
      <c r="C12" s="23"/>
      <c r="D12" s="22">
        <f t="shared" si="0"/>
        <v>0</v>
      </c>
      <c r="E12" s="26" t="s">
        <v>63</v>
      </c>
      <c r="F12" s="23">
        <v>1102</v>
      </c>
      <c r="G12" s="23"/>
      <c r="H12" s="22">
        <f t="shared" si="1"/>
        <v>1102</v>
      </c>
    </row>
    <row r="13" spans="1:8" s="19" customFormat="1" ht="30" hidden="1" customHeight="1">
      <c r="A13" s="26"/>
      <c r="B13" s="23"/>
      <c r="C13" s="23"/>
      <c r="D13" s="22">
        <f t="shared" si="0"/>
        <v>0</v>
      </c>
      <c r="E13" s="26" t="s">
        <v>64</v>
      </c>
      <c r="F13" s="23"/>
      <c r="G13" s="23">
        <v>45000</v>
      </c>
      <c r="H13" s="22">
        <f t="shared" si="1"/>
        <v>45000</v>
      </c>
    </row>
    <row r="14" spans="1:8" s="19" customFormat="1" ht="30" hidden="1" customHeight="1">
      <c r="A14" s="26"/>
      <c r="B14" s="23"/>
      <c r="C14" s="23"/>
      <c r="D14" s="22">
        <f t="shared" si="0"/>
        <v>0</v>
      </c>
      <c r="E14" s="26" t="s">
        <v>0</v>
      </c>
      <c r="F14" s="23">
        <v>168</v>
      </c>
      <c r="G14" s="23">
        <v>430</v>
      </c>
      <c r="H14" s="22">
        <f t="shared" si="1"/>
        <v>598</v>
      </c>
    </row>
    <row r="15" spans="1:8" ht="30" customHeight="1">
      <c r="A15" s="22" t="s">
        <v>17</v>
      </c>
      <c r="B15" s="22">
        <v>168</v>
      </c>
      <c r="C15" s="22"/>
      <c r="D15" s="22">
        <f t="shared" si="0"/>
        <v>168</v>
      </c>
      <c r="E15" s="22" t="s">
        <v>12</v>
      </c>
      <c r="F15" s="22"/>
      <c r="G15" s="22"/>
      <c r="H15" s="22">
        <f t="shared" si="1"/>
        <v>0</v>
      </c>
    </row>
    <row r="16" spans="1:8" ht="30" customHeight="1">
      <c r="A16" s="22" t="s">
        <v>49</v>
      </c>
      <c r="B16" s="22"/>
      <c r="C16" s="22">
        <v>45000</v>
      </c>
      <c r="D16" s="22">
        <f t="shared" si="0"/>
        <v>45000</v>
      </c>
      <c r="E16" s="22" t="s">
        <v>28</v>
      </c>
      <c r="F16" s="22"/>
      <c r="G16" s="22"/>
      <c r="H16" s="22">
        <f t="shared" si="1"/>
        <v>0</v>
      </c>
    </row>
    <row r="17" spans="1:8" ht="30" customHeight="1">
      <c r="A17" s="22"/>
      <c r="B17" s="22"/>
      <c r="C17" s="22"/>
      <c r="D17" s="22">
        <f t="shared" si="0"/>
        <v>0</v>
      </c>
      <c r="E17" s="22" t="s">
        <v>29</v>
      </c>
      <c r="F17" s="22">
        <v>21085</v>
      </c>
      <c r="G17" s="22">
        <v>2025</v>
      </c>
      <c r="H17" s="22">
        <f t="shared" si="1"/>
        <v>23110</v>
      </c>
    </row>
    <row r="18" spans="1:8" ht="30" customHeight="1">
      <c r="A18" s="22"/>
      <c r="B18" s="22"/>
      <c r="C18" s="22"/>
      <c r="D18" s="22">
        <f t="shared" si="0"/>
        <v>0</v>
      </c>
      <c r="E18" s="22"/>
      <c r="F18" s="22"/>
      <c r="G18" s="22"/>
      <c r="H18" s="22">
        <f t="shared" si="1"/>
        <v>0</v>
      </c>
    </row>
    <row r="19" spans="1:8" ht="30" customHeight="1">
      <c r="A19" s="22"/>
      <c r="B19" s="22"/>
      <c r="C19" s="22"/>
      <c r="D19" s="22"/>
      <c r="E19" s="22"/>
      <c r="F19" s="22"/>
      <c r="G19" s="22"/>
      <c r="H19" s="22">
        <f t="shared" si="1"/>
        <v>0</v>
      </c>
    </row>
    <row r="20" spans="1:8" ht="30" customHeight="1">
      <c r="A20" s="22"/>
      <c r="B20" s="22"/>
      <c r="C20" s="22"/>
      <c r="D20" s="22">
        <f t="shared" si="0"/>
        <v>0</v>
      </c>
      <c r="E20" s="22" t="s">
        <v>18</v>
      </c>
      <c r="F20" s="22"/>
      <c r="G20" s="22">
        <v>26512</v>
      </c>
      <c r="H20" s="22">
        <f t="shared" si="1"/>
        <v>26512</v>
      </c>
    </row>
    <row r="21" spans="1:8" ht="30" customHeight="1">
      <c r="A21" s="24" t="s">
        <v>19</v>
      </c>
      <c r="B21" s="22">
        <f>B6+B15+B16</f>
        <v>76872</v>
      </c>
      <c r="C21" s="22">
        <f t="shared" ref="C21:D21" si="2">C6+C15+C16</f>
        <v>73537</v>
      </c>
      <c r="D21" s="22">
        <f t="shared" si="2"/>
        <v>150409</v>
      </c>
      <c r="E21" s="24" t="s">
        <v>19</v>
      </c>
      <c r="F21" s="22">
        <f>SUM(F6,F15:F20)</f>
        <v>76872</v>
      </c>
      <c r="G21" s="22">
        <f t="shared" ref="G21:H21" si="3">SUM(G6,G15:G20)</f>
        <v>73537</v>
      </c>
      <c r="H21" s="22">
        <f t="shared" si="3"/>
        <v>150409</v>
      </c>
    </row>
    <row r="22" spans="1:8" ht="24.95" customHeight="1"/>
    <row r="23" spans="1:8" ht="24.95" customHeight="1"/>
    <row r="24" spans="1:8" ht="24.95" customHeight="1"/>
    <row r="25" spans="1:8" ht="24.95" customHeight="1"/>
    <row r="26" spans="1:8" ht="24.95" customHeight="1"/>
    <row r="27" spans="1:8" ht="24.95" customHeight="1"/>
    <row r="28" spans="1:8" ht="24.95" customHeight="1"/>
    <row r="29" spans="1:8" ht="24.95" customHeight="1"/>
    <row r="30" spans="1:8" ht="24.95" customHeight="1"/>
    <row r="31" spans="1:8" ht="24.95" customHeight="1"/>
    <row r="32" spans="1:8" ht="24.95" customHeight="1"/>
    <row r="33" ht="24.95" customHeight="1"/>
    <row r="34" ht="24.95" customHeight="1"/>
    <row r="35" ht="24.95" customHeight="1"/>
  </sheetData>
  <mergeCells count="3">
    <mergeCell ref="A1:H1"/>
    <mergeCell ref="A4:D4"/>
    <mergeCell ref="E4:H4"/>
  </mergeCells>
  <phoneticPr fontId="20" type="noConversion"/>
  <printOptions horizontalCentered="1"/>
  <pageMargins left="0.70866141732283472" right="0.70866141732283472" top="0.98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V18"/>
  <sheetViews>
    <sheetView showZeros="0" tabSelected="1" zoomScaleNormal="100" workbookViewId="0">
      <selection activeCell="B13" sqref="B13"/>
    </sheetView>
  </sheetViews>
  <sheetFormatPr defaultRowHeight="14.25" customHeight="1"/>
  <cols>
    <col min="1" max="1" width="31.375" style="18" customWidth="1"/>
    <col min="2" max="5" width="7.625" style="18" customWidth="1"/>
    <col min="6" max="6" width="9.375" style="18" customWidth="1"/>
    <col min="7" max="19" width="7.625" style="18" customWidth="1"/>
    <col min="20" max="20" width="15.375" style="18" customWidth="1"/>
    <col min="21" max="22" width="9" style="18" customWidth="1"/>
    <col min="23" max="246" width="9" style="18"/>
    <col min="247" max="247" width="2.625" style="18" customWidth="1"/>
    <col min="248" max="248" width="31" style="18" customWidth="1"/>
    <col min="249" max="275" width="19.875" style="18" customWidth="1"/>
    <col min="276" max="276" width="15.375" style="18" customWidth="1"/>
    <col min="277" max="278" width="9" style="18" customWidth="1"/>
    <col min="279" max="502" width="9" style="18"/>
    <col min="503" max="503" width="2.625" style="18" customWidth="1"/>
    <col min="504" max="504" width="31" style="18" customWidth="1"/>
    <col min="505" max="531" width="19.875" style="18" customWidth="1"/>
    <col min="532" max="532" width="15.375" style="18" customWidth="1"/>
    <col min="533" max="534" width="9" style="18" customWidth="1"/>
    <col min="535" max="758" width="9" style="18"/>
    <col min="759" max="759" width="2.625" style="18" customWidth="1"/>
    <col min="760" max="760" width="31" style="18" customWidth="1"/>
    <col min="761" max="787" width="19.875" style="18" customWidth="1"/>
    <col min="788" max="788" width="15.375" style="18" customWidth="1"/>
    <col min="789" max="790" width="9" style="18" customWidth="1"/>
    <col min="791" max="1014" width="9" style="18"/>
    <col min="1015" max="1015" width="2.625" style="18" customWidth="1"/>
    <col min="1016" max="1016" width="31" style="18" customWidth="1"/>
    <col min="1017" max="1043" width="19.875" style="18" customWidth="1"/>
    <col min="1044" max="1044" width="15.375" style="18" customWidth="1"/>
    <col min="1045" max="1046" width="9" style="18" customWidth="1"/>
    <col min="1047" max="1270" width="9" style="18"/>
    <col min="1271" max="1271" width="2.625" style="18" customWidth="1"/>
    <col min="1272" max="1272" width="31" style="18" customWidth="1"/>
    <col min="1273" max="1299" width="19.875" style="18" customWidth="1"/>
    <col min="1300" max="1300" width="15.375" style="18" customWidth="1"/>
    <col min="1301" max="1302" width="9" style="18" customWidth="1"/>
    <col min="1303" max="1526" width="9" style="18"/>
    <col min="1527" max="1527" width="2.625" style="18" customWidth="1"/>
    <col min="1528" max="1528" width="31" style="18" customWidth="1"/>
    <col min="1529" max="1555" width="19.875" style="18" customWidth="1"/>
    <col min="1556" max="1556" width="15.375" style="18" customWidth="1"/>
    <col min="1557" max="1558" width="9" style="18" customWidth="1"/>
    <col min="1559" max="1782" width="9" style="18"/>
    <col min="1783" max="1783" width="2.625" style="18" customWidth="1"/>
    <col min="1784" max="1784" width="31" style="18" customWidth="1"/>
    <col min="1785" max="1811" width="19.875" style="18" customWidth="1"/>
    <col min="1812" max="1812" width="15.375" style="18" customWidth="1"/>
    <col min="1813" max="1814" width="9" style="18" customWidth="1"/>
    <col min="1815" max="2038" width="9" style="18"/>
    <col min="2039" max="2039" width="2.625" style="18" customWidth="1"/>
    <col min="2040" max="2040" width="31" style="18" customWidth="1"/>
    <col min="2041" max="2067" width="19.875" style="18" customWidth="1"/>
    <col min="2068" max="2068" width="15.375" style="18" customWidth="1"/>
    <col min="2069" max="2070" width="9" style="18" customWidth="1"/>
    <col min="2071" max="2294" width="9" style="18"/>
    <col min="2295" max="2295" width="2.625" style="18" customWidth="1"/>
    <col min="2296" max="2296" width="31" style="18" customWidth="1"/>
    <col min="2297" max="2323" width="19.875" style="18" customWidth="1"/>
    <col min="2324" max="2324" width="15.375" style="18" customWidth="1"/>
    <col min="2325" max="2326" width="9" style="18" customWidth="1"/>
    <col min="2327" max="2550" width="9" style="18"/>
    <col min="2551" max="2551" width="2.625" style="18" customWidth="1"/>
    <col min="2552" max="2552" width="31" style="18" customWidth="1"/>
    <col min="2553" max="2579" width="19.875" style="18" customWidth="1"/>
    <col min="2580" max="2580" width="15.375" style="18" customWidth="1"/>
    <col min="2581" max="2582" width="9" style="18" customWidth="1"/>
    <col min="2583" max="2806" width="9" style="18"/>
    <col min="2807" max="2807" width="2.625" style="18" customWidth="1"/>
    <col min="2808" max="2808" width="31" style="18" customWidth="1"/>
    <col min="2809" max="2835" width="19.875" style="18" customWidth="1"/>
    <col min="2836" max="2836" width="15.375" style="18" customWidth="1"/>
    <col min="2837" max="2838" width="9" style="18" customWidth="1"/>
    <col min="2839" max="3062" width="9" style="18"/>
    <col min="3063" max="3063" width="2.625" style="18" customWidth="1"/>
    <col min="3064" max="3064" width="31" style="18" customWidth="1"/>
    <col min="3065" max="3091" width="19.875" style="18" customWidth="1"/>
    <col min="3092" max="3092" width="15.375" style="18" customWidth="1"/>
    <col min="3093" max="3094" width="9" style="18" customWidth="1"/>
    <col min="3095" max="3318" width="9" style="18"/>
    <col min="3319" max="3319" width="2.625" style="18" customWidth="1"/>
    <col min="3320" max="3320" width="31" style="18" customWidth="1"/>
    <col min="3321" max="3347" width="19.875" style="18" customWidth="1"/>
    <col min="3348" max="3348" width="15.375" style="18" customWidth="1"/>
    <col min="3349" max="3350" width="9" style="18" customWidth="1"/>
    <col min="3351" max="3574" width="9" style="18"/>
    <col min="3575" max="3575" width="2.625" style="18" customWidth="1"/>
    <col min="3576" max="3576" width="31" style="18" customWidth="1"/>
    <col min="3577" max="3603" width="19.875" style="18" customWidth="1"/>
    <col min="3604" max="3604" width="15.375" style="18" customWidth="1"/>
    <col min="3605" max="3606" width="9" style="18" customWidth="1"/>
    <col min="3607" max="3830" width="9" style="18"/>
    <col min="3831" max="3831" width="2.625" style="18" customWidth="1"/>
    <col min="3832" max="3832" width="31" style="18" customWidth="1"/>
    <col min="3833" max="3859" width="19.875" style="18" customWidth="1"/>
    <col min="3860" max="3860" width="15.375" style="18" customWidth="1"/>
    <col min="3861" max="3862" width="9" style="18" customWidth="1"/>
    <col min="3863" max="4086" width="9" style="18"/>
    <col min="4087" max="4087" width="2.625" style="18" customWidth="1"/>
    <col min="4088" max="4088" width="31" style="18" customWidth="1"/>
    <col min="4089" max="4115" width="19.875" style="18" customWidth="1"/>
    <col min="4116" max="4116" width="15.375" style="18" customWidth="1"/>
    <col min="4117" max="4118" width="9" style="18" customWidth="1"/>
    <col min="4119" max="4342" width="9" style="18"/>
    <col min="4343" max="4343" width="2.625" style="18" customWidth="1"/>
    <col min="4344" max="4344" width="31" style="18" customWidth="1"/>
    <col min="4345" max="4371" width="19.875" style="18" customWidth="1"/>
    <col min="4372" max="4372" width="15.375" style="18" customWidth="1"/>
    <col min="4373" max="4374" width="9" style="18" customWidth="1"/>
    <col min="4375" max="4598" width="9" style="18"/>
    <col min="4599" max="4599" width="2.625" style="18" customWidth="1"/>
    <col min="4600" max="4600" width="31" style="18" customWidth="1"/>
    <col min="4601" max="4627" width="19.875" style="18" customWidth="1"/>
    <col min="4628" max="4628" width="15.375" style="18" customWidth="1"/>
    <col min="4629" max="4630" width="9" style="18" customWidth="1"/>
    <col min="4631" max="4854" width="9" style="18"/>
    <col min="4855" max="4855" width="2.625" style="18" customWidth="1"/>
    <col min="4856" max="4856" width="31" style="18" customWidth="1"/>
    <col min="4857" max="4883" width="19.875" style="18" customWidth="1"/>
    <col min="4884" max="4884" width="15.375" style="18" customWidth="1"/>
    <col min="4885" max="4886" width="9" style="18" customWidth="1"/>
    <col min="4887" max="5110" width="9" style="18"/>
    <col min="5111" max="5111" width="2.625" style="18" customWidth="1"/>
    <col min="5112" max="5112" width="31" style="18" customWidth="1"/>
    <col min="5113" max="5139" width="19.875" style="18" customWidth="1"/>
    <col min="5140" max="5140" width="15.375" style="18" customWidth="1"/>
    <col min="5141" max="5142" width="9" style="18" customWidth="1"/>
    <col min="5143" max="5366" width="9" style="18"/>
    <col min="5367" max="5367" width="2.625" style="18" customWidth="1"/>
    <col min="5368" max="5368" width="31" style="18" customWidth="1"/>
    <col min="5369" max="5395" width="19.875" style="18" customWidth="1"/>
    <col min="5396" max="5396" width="15.375" style="18" customWidth="1"/>
    <col min="5397" max="5398" width="9" style="18" customWidth="1"/>
    <col min="5399" max="5622" width="9" style="18"/>
    <col min="5623" max="5623" width="2.625" style="18" customWidth="1"/>
    <col min="5624" max="5624" width="31" style="18" customWidth="1"/>
    <col min="5625" max="5651" width="19.875" style="18" customWidth="1"/>
    <col min="5652" max="5652" width="15.375" style="18" customWidth="1"/>
    <col min="5653" max="5654" width="9" style="18" customWidth="1"/>
    <col min="5655" max="5878" width="9" style="18"/>
    <col min="5879" max="5879" width="2.625" style="18" customWidth="1"/>
    <col min="5880" max="5880" width="31" style="18" customWidth="1"/>
    <col min="5881" max="5907" width="19.875" style="18" customWidth="1"/>
    <col min="5908" max="5908" width="15.375" style="18" customWidth="1"/>
    <col min="5909" max="5910" width="9" style="18" customWidth="1"/>
    <col min="5911" max="6134" width="9" style="18"/>
    <col min="6135" max="6135" width="2.625" style="18" customWidth="1"/>
    <col min="6136" max="6136" width="31" style="18" customWidth="1"/>
    <col min="6137" max="6163" width="19.875" style="18" customWidth="1"/>
    <col min="6164" max="6164" width="15.375" style="18" customWidth="1"/>
    <col min="6165" max="6166" width="9" style="18" customWidth="1"/>
    <col min="6167" max="6390" width="9" style="18"/>
    <col min="6391" max="6391" width="2.625" style="18" customWidth="1"/>
    <col min="6392" max="6392" width="31" style="18" customWidth="1"/>
    <col min="6393" max="6419" width="19.875" style="18" customWidth="1"/>
    <col min="6420" max="6420" width="15.375" style="18" customWidth="1"/>
    <col min="6421" max="6422" width="9" style="18" customWidth="1"/>
    <col min="6423" max="6646" width="9" style="18"/>
    <col min="6647" max="6647" width="2.625" style="18" customWidth="1"/>
    <col min="6648" max="6648" width="31" style="18" customWidth="1"/>
    <col min="6649" max="6675" width="19.875" style="18" customWidth="1"/>
    <col min="6676" max="6676" width="15.375" style="18" customWidth="1"/>
    <col min="6677" max="6678" width="9" style="18" customWidth="1"/>
    <col min="6679" max="6902" width="9" style="18"/>
    <col min="6903" max="6903" width="2.625" style="18" customWidth="1"/>
    <col min="6904" max="6904" width="31" style="18" customWidth="1"/>
    <col min="6905" max="6931" width="19.875" style="18" customWidth="1"/>
    <col min="6932" max="6932" width="15.375" style="18" customWidth="1"/>
    <col min="6933" max="6934" width="9" style="18" customWidth="1"/>
    <col min="6935" max="7158" width="9" style="18"/>
    <col min="7159" max="7159" width="2.625" style="18" customWidth="1"/>
    <col min="7160" max="7160" width="31" style="18" customWidth="1"/>
    <col min="7161" max="7187" width="19.875" style="18" customWidth="1"/>
    <col min="7188" max="7188" width="15.375" style="18" customWidth="1"/>
    <col min="7189" max="7190" width="9" style="18" customWidth="1"/>
    <col min="7191" max="7414" width="9" style="18"/>
    <col min="7415" max="7415" width="2.625" style="18" customWidth="1"/>
    <col min="7416" max="7416" width="31" style="18" customWidth="1"/>
    <col min="7417" max="7443" width="19.875" style="18" customWidth="1"/>
    <col min="7444" max="7444" width="15.375" style="18" customWidth="1"/>
    <col min="7445" max="7446" width="9" style="18" customWidth="1"/>
    <col min="7447" max="7670" width="9" style="18"/>
    <col min="7671" max="7671" width="2.625" style="18" customWidth="1"/>
    <col min="7672" max="7672" width="31" style="18" customWidth="1"/>
    <col min="7673" max="7699" width="19.875" style="18" customWidth="1"/>
    <col min="7700" max="7700" width="15.375" style="18" customWidth="1"/>
    <col min="7701" max="7702" width="9" style="18" customWidth="1"/>
    <col min="7703" max="7926" width="9" style="18"/>
    <col min="7927" max="7927" width="2.625" style="18" customWidth="1"/>
    <col min="7928" max="7928" width="31" style="18" customWidth="1"/>
    <col min="7929" max="7955" width="19.875" style="18" customWidth="1"/>
    <col min="7956" max="7956" width="15.375" style="18" customWidth="1"/>
    <col min="7957" max="7958" width="9" style="18" customWidth="1"/>
    <col min="7959" max="8182" width="9" style="18"/>
    <col min="8183" max="8183" width="2.625" style="18" customWidth="1"/>
    <col min="8184" max="8184" width="31" style="18" customWidth="1"/>
    <col min="8185" max="8211" width="19.875" style="18" customWidth="1"/>
    <col min="8212" max="8212" width="15.375" style="18" customWidth="1"/>
    <col min="8213" max="8214" width="9" style="18" customWidth="1"/>
    <col min="8215" max="8438" width="9" style="18"/>
    <col min="8439" max="8439" width="2.625" style="18" customWidth="1"/>
    <col min="8440" max="8440" width="31" style="18" customWidth="1"/>
    <col min="8441" max="8467" width="19.875" style="18" customWidth="1"/>
    <col min="8468" max="8468" width="15.375" style="18" customWidth="1"/>
    <col min="8469" max="8470" width="9" style="18" customWidth="1"/>
    <col min="8471" max="8694" width="9" style="18"/>
    <col min="8695" max="8695" width="2.625" style="18" customWidth="1"/>
    <col min="8696" max="8696" width="31" style="18" customWidth="1"/>
    <col min="8697" max="8723" width="19.875" style="18" customWidth="1"/>
    <col min="8724" max="8724" width="15.375" style="18" customWidth="1"/>
    <col min="8725" max="8726" width="9" style="18" customWidth="1"/>
    <col min="8727" max="8950" width="9" style="18"/>
    <col min="8951" max="8951" width="2.625" style="18" customWidth="1"/>
    <col min="8952" max="8952" width="31" style="18" customWidth="1"/>
    <col min="8953" max="8979" width="19.875" style="18" customWidth="1"/>
    <col min="8980" max="8980" width="15.375" style="18" customWidth="1"/>
    <col min="8981" max="8982" width="9" style="18" customWidth="1"/>
    <col min="8983" max="9206" width="9" style="18"/>
    <col min="9207" max="9207" width="2.625" style="18" customWidth="1"/>
    <col min="9208" max="9208" width="31" style="18" customWidth="1"/>
    <col min="9209" max="9235" width="19.875" style="18" customWidth="1"/>
    <col min="9236" max="9236" width="15.375" style="18" customWidth="1"/>
    <col min="9237" max="9238" width="9" style="18" customWidth="1"/>
    <col min="9239" max="9462" width="9" style="18"/>
    <col min="9463" max="9463" width="2.625" style="18" customWidth="1"/>
    <col min="9464" max="9464" width="31" style="18" customWidth="1"/>
    <col min="9465" max="9491" width="19.875" style="18" customWidth="1"/>
    <col min="9492" max="9492" width="15.375" style="18" customWidth="1"/>
    <col min="9493" max="9494" width="9" style="18" customWidth="1"/>
    <col min="9495" max="9718" width="9" style="18"/>
    <col min="9719" max="9719" width="2.625" style="18" customWidth="1"/>
    <col min="9720" max="9720" width="31" style="18" customWidth="1"/>
    <col min="9721" max="9747" width="19.875" style="18" customWidth="1"/>
    <col min="9748" max="9748" width="15.375" style="18" customWidth="1"/>
    <col min="9749" max="9750" width="9" style="18" customWidth="1"/>
    <col min="9751" max="9974" width="9" style="18"/>
    <col min="9975" max="9975" width="2.625" style="18" customWidth="1"/>
    <col min="9976" max="9976" width="31" style="18" customWidth="1"/>
    <col min="9977" max="10003" width="19.875" style="18" customWidth="1"/>
    <col min="10004" max="10004" width="15.375" style="18" customWidth="1"/>
    <col min="10005" max="10006" width="9" style="18" customWidth="1"/>
    <col min="10007" max="10230" width="9" style="18"/>
    <col min="10231" max="10231" width="2.625" style="18" customWidth="1"/>
    <col min="10232" max="10232" width="31" style="18" customWidth="1"/>
    <col min="10233" max="10259" width="19.875" style="18" customWidth="1"/>
    <col min="10260" max="10260" width="15.375" style="18" customWidth="1"/>
    <col min="10261" max="10262" width="9" style="18" customWidth="1"/>
    <col min="10263" max="10486" width="9" style="18"/>
    <col min="10487" max="10487" width="2.625" style="18" customWidth="1"/>
    <col min="10488" max="10488" width="31" style="18" customWidth="1"/>
    <col min="10489" max="10515" width="19.875" style="18" customWidth="1"/>
    <col min="10516" max="10516" width="15.375" style="18" customWidth="1"/>
    <col min="10517" max="10518" width="9" style="18" customWidth="1"/>
    <col min="10519" max="10742" width="9" style="18"/>
    <col min="10743" max="10743" width="2.625" style="18" customWidth="1"/>
    <col min="10744" max="10744" width="31" style="18" customWidth="1"/>
    <col min="10745" max="10771" width="19.875" style="18" customWidth="1"/>
    <col min="10772" max="10772" width="15.375" style="18" customWidth="1"/>
    <col min="10773" max="10774" width="9" style="18" customWidth="1"/>
    <col min="10775" max="10998" width="9" style="18"/>
    <col min="10999" max="10999" width="2.625" style="18" customWidth="1"/>
    <col min="11000" max="11000" width="31" style="18" customWidth="1"/>
    <col min="11001" max="11027" width="19.875" style="18" customWidth="1"/>
    <col min="11028" max="11028" width="15.375" style="18" customWidth="1"/>
    <col min="11029" max="11030" width="9" style="18" customWidth="1"/>
    <col min="11031" max="11254" width="9" style="18"/>
    <col min="11255" max="11255" width="2.625" style="18" customWidth="1"/>
    <col min="11256" max="11256" width="31" style="18" customWidth="1"/>
    <col min="11257" max="11283" width="19.875" style="18" customWidth="1"/>
    <col min="11284" max="11284" width="15.375" style="18" customWidth="1"/>
    <col min="11285" max="11286" width="9" style="18" customWidth="1"/>
    <col min="11287" max="11510" width="9" style="18"/>
    <col min="11511" max="11511" width="2.625" style="18" customWidth="1"/>
    <col min="11512" max="11512" width="31" style="18" customWidth="1"/>
    <col min="11513" max="11539" width="19.875" style="18" customWidth="1"/>
    <col min="11540" max="11540" width="15.375" style="18" customWidth="1"/>
    <col min="11541" max="11542" width="9" style="18" customWidth="1"/>
    <col min="11543" max="11766" width="9" style="18"/>
    <col min="11767" max="11767" width="2.625" style="18" customWidth="1"/>
    <col min="11768" max="11768" width="31" style="18" customWidth="1"/>
    <col min="11769" max="11795" width="19.875" style="18" customWidth="1"/>
    <col min="11796" max="11796" width="15.375" style="18" customWidth="1"/>
    <col min="11797" max="11798" width="9" style="18" customWidth="1"/>
    <col min="11799" max="12022" width="9" style="18"/>
    <col min="12023" max="12023" width="2.625" style="18" customWidth="1"/>
    <col min="12024" max="12024" width="31" style="18" customWidth="1"/>
    <col min="12025" max="12051" width="19.875" style="18" customWidth="1"/>
    <col min="12052" max="12052" width="15.375" style="18" customWidth="1"/>
    <col min="12053" max="12054" width="9" style="18" customWidth="1"/>
    <col min="12055" max="12278" width="9" style="18"/>
    <col min="12279" max="12279" width="2.625" style="18" customWidth="1"/>
    <col min="12280" max="12280" width="31" style="18" customWidth="1"/>
    <col min="12281" max="12307" width="19.875" style="18" customWidth="1"/>
    <col min="12308" max="12308" width="15.375" style="18" customWidth="1"/>
    <col min="12309" max="12310" width="9" style="18" customWidth="1"/>
    <col min="12311" max="12534" width="9" style="18"/>
    <col min="12535" max="12535" width="2.625" style="18" customWidth="1"/>
    <col min="12536" max="12536" width="31" style="18" customWidth="1"/>
    <col min="12537" max="12563" width="19.875" style="18" customWidth="1"/>
    <col min="12564" max="12564" width="15.375" style="18" customWidth="1"/>
    <col min="12565" max="12566" width="9" style="18" customWidth="1"/>
    <col min="12567" max="12790" width="9" style="18"/>
    <col min="12791" max="12791" width="2.625" style="18" customWidth="1"/>
    <col min="12792" max="12792" width="31" style="18" customWidth="1"/>
    <col min="12793" max="12819" width="19.875" style="18" customWidth="1"/>
    <col min="12820" max="12820" width="15.375" style="18" customWidth="1"/>
    <col min="12821" max="12822" width="9" style="18" customWidth="1"/>
    <col min="12823" max="13046" width="9" style="18"/>
    <col min="13047" max="13047" width="2.625" style="18" customWidth="1"/>
    <col min="13048" max="13048" width="31" style="18" customWidth="1"/>
    <col min="13049" max="13075" width="19.875" style="18" customWidth="1"/>
    <col min="13076" max="13076" width="15.375" style="18" customWidth="1"/>
    <col min="13077" max="13078" width="9" style="18" customWidth="1"/>
    <col min="13079" max="13302" width="9" style="18"/>
    <col min="13303" max="13303" width="2.625" style="18" customWidth="1"/>
    <col min="13304" max="13304" width="31" style="18" customWidth="1"/>
    <col min="13305" max="13331" width="19.875" style="18" customWidth="1"/>
    <col min="13332" max="13332" width="15.375" style="18" customWidth="1"/>
    <col min="13333" max="13334" width="9" style="18" customWidth="1"/>
    <col min="13335" max="13558" width="9" style="18"/>
    <col min="13559" max="13559" width="2.625" style="18" customWidth="1"/>
    <col min="13560" max="13560" width="31" style="18" customWidth="1"/>
    <col min="13561" max="13587" width="19.875" style="18" customWidth="1"/>
    <col min="13588" max="13588" width="15.375" style="18" customWidth="1"/>
    <col min="13589" max="13590" width="9" style="18" customWidth="1"/>
    <col min="13591" max="13814" width="9" style="18"/>
    <col min="13815" max="13815" width="2.625" style="18" customWidth="1"/>
    <col min="13816" max="13816" width="31" style="18" customWidth="1"/>
    <col min="13817" max="13843" width="19.875" style="18" customWidth="1"/>
    <col min="13844" max="13844" width="15.375" style="18" customWidth="1"/>
    <col min="13845" max="13846" width="9" style="18" customWidth="1"/>
    <col min="13847" max="14070" width="9" style="18"/>
    <col min="14071" max="14071" width="2.625" style="18" customWidth="1"/>
    <col min="14072" max="14072" width="31" style="18" customWidth="1"/>
    <col min="14073" max="14099" width="19.875" style="18" customWidth="1"/>
    <col min="14100" max="14100" width="15.375" style="18" customWidth="1"/>
    <col min="14101" max="14102" width="9" style="18" customWidth="1"/>
    <col min="14103" max="14326" width="9" style="18"/>
    <col min="14327" max="14327" width="2.625" style="18" customWidth="1"/>
    <col min="14328" max="14328" width="31" style="18" customWidth="1"/>
    <col min="14329" max="14355" width="19.875" style="18" customWidth="1"/>
    <col min="14356" max="14356" width="15.375" style="18" customWidth="1"/>
    <col min="14357" max="14358" width="9" style="18" customWidth="1"/>
    <col min="14359" max="14582" width="9" style="18"/>
    <col min="14583" max="14583" width="2.625" style="18" customWidth="1"/>
    <col min="14584" max="14584" width="31" style="18" customWidth="1"/>
    <col min="14585" max="14611" width="19.875" style="18" customWidth="1"/>
    <col min="14612" max="14612" width="15.375" style="18" customWidth="1"/>
    <col min="14613" max="14614" width="9" style="18" customWidth="1"/>
    <col min="14615" max="14838" width="9" style="18"/>
    <col min="14839" max="14839" width="2.625" style="18" customWidth="1"/>
    <col min="14840" max="14840" width="31" style="18" customWidth="1"/>
    <col min="14841" max="14867" width="19.875" style="18" customWidth="1"/>
    <col min="14868" max="14868" width="15.375" style="18" customWidth="1"/>
    <col min="14869" max="14870" width="9" style="18" customWidth="1"/>
    <col min="14871" max="15094" width="9" style="18"/>
    <col min="15095" max="15095" width="2.625" style="18" customWidth="1"/>
    <col min="15096" max="15096" width="31" style="18" customWidth="1"/>
    <col min="15097" max="15123" width="19.875" style="18" customWidth="1"/>
    <col min="15124" max="15124" width="15.375" style="18" customWidth="1"/>
    <col min="15125" max="15126" width="9" style="18" customWidth="1"/>
    <col min="15127" max="15350" width="9" style="18"/>
    <col min="15351" max="15351" width="2.625" style="18" customWidth="1"/>
    <col min="15352" max="15352" width="31" style="18" customWidth="1"/>
    <col min="15353" max="15379" width="19.875" style="18" customWidth="1"/>
    <col min="15380" max="15380" width="15.375" style="18" customWidth="1"/>
    <col min="15381" max="15382" width="9" style="18" customWidth="1"/>
    <col min="15383" max="15606" width="9" style="18"/>
    <col min="15607" max="15607" width="2.625" style="18" customWidth="1"/>
    <col min="15608" max="15608" width="31" style="18" customWidth="1"/>
    <col min="15609" max="15635" width="19.875" style="18" customWidth="1"/>
    <col min="15636" max="15636" width="15.375" style="18" customWidth="1"/>
    <col min="15637" max="15638" width="9" style="18" customWidth="1"/>
    <col min="15639" max="15862" width="9" style="18"/>
    <col min="15863" max="15863" width="2.625" style="18" customWidth="1"/>
    <col min="15864" max="15864" width="31" style="18" customWidth="1"/>
    <col min="15865" max="15891" width="19.875" style="18" customWidth="1"/>
    <col min="15892" max="15892" width="15.375" style="18" customWidth="1"/>
    <col min="15893" max="15894" width="9" style="18" customWidth="1"/>
    <col min="15895" max="16118" width="9" style="18"/>
    <col min="16119" max="16119" width="2.625" style="18" customWidth="1"/>
    <col min="16120" max="16120" width="31" style="18" customWidth="1"/>
    <col min="16121" max="16147" width="19.875" style="18" customWidth="1"/>
    <col min="16148" max="16148" width="15.375" style="18" customWidth="1"/>
    <col min="16149" max="16150" width="9" style="18" customWidth="1"/>
    <col min="16151" max="16384" width="9" style="18"/>
  </cols>
  <sheetData>
    <row r="1" spans="1:22" s="16" customFormat="1" ht="31.5" customHeight="1">
      <c r="A1" s="33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15"/>
      <c r="U1" s="15"/>
      <c r="V1" s="15"/>
    </row>
    <row r="2" spans="1:22" ht="15" customHeight="1">
      <c r="A2" s="10"/>
      <c r="B2" s="9"/>
      <c r="C2" s="9"/>
      <c r="D2" s="10"/>
      <c r="E2" s="9"/>
      <c r="F2" s="9"/>
      <c r="G2" s="11"/>
      <c r="H2" s="17"/>
      <c r="I2" s="17"/>
      <c r="J2" s="11"/>
      <c r="K2" s="9"/>
      <c r="L2" s="9"/>
      <c r="M2" s="17"/>
      <c r="N2" s="9"/>
      <c r="O2" s="9"/>
      <c r="P2" s="11"/>
      <c r="Q2" s="11"/>
      <c r="R2" s="11"/>
      <c r="S2" s="11"/>
      <c r="T2" s="11"/>
      <c r="U2" s="11"/>
      <c r="V2" s="11"/>
    </row>
    <row r="3" spans="1:22" ht="15" customHeight="1">
      <c r="A3" s="10"/>
      <c r="B3" s="9"/>
      <c r="C3" s="9"/>
      <c r="D3" s="10"/>
      <c r="E3" s="9"/>
      <c r="F3" s="11"/>
      <c r="G3" s="10"/>
      <c r="H3" s="17"/>
      <c r="I3" s="11"/>
      <c r="J3" s="20"/>
      <c r="K3" s="9"/>
      <c r="L3" s="17"/>
      <c r="M3" s="17"/>
      <c r="N3" s="9"/>
      <c r="O3" s="11"/>
      <c r="P3" s="10"/>
      <c r="Q3" s="10"/>
      <c r="R3" s="11" t="s">
        <v>30</v>
      </c>
      <c r="S3" s="10" t="s">
        <v>65</v>
      </c>
      <c r="T3" s="10"/>
      <c r="U3" s="10"/>
      <c r="V3" s="10"/>
    </row>
    <row r="4" spans="1:22" ht="26.25" customHeight="1">
      <c r="A4" s="34" t="s">
        <v>20</v>
      </c>
      <c r="B4" s="34" t="s">
        <v>31</v>
      </c>
      <c r="C4" s="34"/>
      <c r="D4" s="34"/>
      <c r="E4" s="34" t="s">
        <v>32</v>
      </c>
      <c r="F4" s="34"/>
      <c r="G4" s="34"/>
      <c r="H4" s="34" t="s">
        <v>33</v>
      </c>
      <c r="I4" s="34"/>
      <c r="J4" s="34"/>
      <c r="K4" s="34" t="s">
        <v>34</v>
      </c>
      <c r="L4" s="34"/>
      <c r="M4" s="34"/>
      <c r="N4" s="34" t="s">
        <v>35</v>
      </c>
      <c r="O4" s="34" t="s">
        <v>35</v>
      </c>
      <c r="P4" s="34" t="s">
        <v>36</v>
      </c>
      <c r="Q4" s="34" t="s">
        <v>37</v>
      </c>
      <c r="R4" s="34"/>
      <c r="S4" s="34"/>
      <c r="T4" s="12"/>
      <c r="U4" s="12"/>
      <c r="V4" s="12"/>
    </row>
    <row r="5" spans="1:22" ht="35.25" customHeight="1">
      <c r="A5" s="34"/>
      <c r="B5" s="27" t="s">
        <v>39</v>
      </c>
      <c r="C5" s="27" t="s">
        <v>21</v>
      </c>
      <c r="D5" s="27" t="s">
        <v>22</v>
      </c>
      <c r="E5" s="27" t="s">
        <v>39</v>
      </c>
      <c r="F5" s="27" t="s">
        <v>21</v>
      </c>
      <c r="G5" s="27" t="s">
        <v>22</v>
      </c>
      <c r="H5" s="27" t="s">
        <v>39</v>
      </c>
      <c r="I5" s="27" t="s">
        <v>21</v>
      </c>
      <c r="J5" s="27" t="s">
        <v>22</v>
      </c>
      <c r="K5" s="27" t="s">
        <v>39</v>
      </c>
      <c r="L5" s="27" t="s">
        <v>21</v>
      </c>
      <c r="M5" s="27" t="s">
        <v>22</v>
      </c>
      <c r="N5" s="27" t="s">
        <v>39</v>
      </c>
      <c r="O5" s="27" t="s">
        <v>21</v>
      </c>
      <c r="P5" s="27" t="s">
        <v>22</v>
      </c>
      <c r="Q5" s="27" t="s">
        <v>39</v>
      </c>
      <c r="R5" s="27" t="s">
        <v>21</v>
      </c>
      <c r="S5" s="27" t="s">
        <v>22</v>
      </c>
      <c r="T5" s="12"/>
      <c r="U5" s="12"/>
      <c r="V5" s="12"/>
    </row>
    <row r="6" spans="1:22" ht="26.25" customHeight="1">
      <c r="A6" s="28" t="s">
        <v>38</v>
      </c>
      <c r="B6" s="29">
        <f>SUM(E6,H6,K6,N6,Q6)</f>
        <v>18762</v>
      </c>
      <c r="C6" s="29">
        <f t="shared" ref="C6:D6" si="0">SUM(F6,I6,L6,O6,R6)</f>
        <v>1705</v>
      </c>
      <c r="D6" s="29">
        <f t="shared" si="0"/>
        <v>20467</v>
      </c>
      <c r="E6" s="29">
        <v>1901</v>
      </c>
      <c r="F6" s="29">
        <v>793</v>
      </c>
      <c r="G6" s="29">
        <f>E6+F6</f>
        <v>2694</v>
      </c>
      <c r="H6" s="29">
        <v>10470</v>
      </c>
      <c r="I6" s="29">
        <v>375</v>
      </c>
      <c r="J6" s="29">
        <f>H6+I6</f>
        <v>10845</v>
      </c>
      <c r="K6" s="29">
        <v>1913</v>
      </c>
      <c r="L6" s="29">
        <v>897</v>
      </c>
      <c r="M6" s="29">
        <f>K6+L6</f>
        <v>2810</v>
      </c>
      <c r="N6" s="29">
        <v>4397</v>
      </c>
      <c r="O6" s="29">
        <v>-392</v>
      </c>
      <c r="P6" s="29">
        <f>N6+O6</f>
        <v>4005</v>
      </c>
      <c r="Q6" s="29">
        <v>81</v>
      </c>
      <c r="R6" s="29">
        <v>32</v>
      </c>
      <c r="S6" s="29">
        <f>Q6+R6</f>
        <v>113</v>
      </c>
      <c r="T6" s="13"/>
      <c r="U6" s="13"/>
      <c r="V6" s="13"/>
    </row>
    <row r="7" spans="1:22" ht="26.25" customHeight="1">
      <c r="A7" s="28" t="s">
        <v>40</v>
      </c>
      <c r="B7" s="29">
        <f t="shared" ref="B7:B17" si="1">SUM(E7,H7,K7,N7,Q7)</f>
        <v>13949</v>
      </c>
      <c r="C7" s="29">
        <f t="shared" ref="C7:C17" si="2">SUM(F7,I7,L7,O7,R7)</f>
        <v>949</v>
      </c>
      <c r="D7" s="29">
        <f t="shared" ref="D7:D17" si="3">SUM(G7,J7,M7,P7,S7)</f>
        <v>14898</v>
      </c>
      <c r="E7" s="29">
        <v>290</v>
      </c>
      <c r="F7" s="29">
        <v>66</v>
      </c>
      <c r="G7" s="29">
        <f t="shared" ref="G7:G16" si="4">E7+F7</f>
        <v>356</v>
      </c>
      <c r="H7" s="29">
        <v>10425</v>
      </c>
      <c r="I7" s="29">
        <v>56</v>
      </c>
      <c r="J7" s="29">
        <f t="shared" ref="J7:J16" si="5">H7+I7</f>
        <v>10481</v>
      </c>
      <c r="K7" s="29">
        <v>1898</v>
      </c>
      <c r="L7" s="29">
        <v>905</v>
      </c>
      <c r="M7" s="29">
        <f t="shared" ref="M7:M16" si="6">K7+L7</f>
        <v>2803</v>
      </c>
      <c r="N7" s="29">
        <v>1256</v>
      </c>
      <c r="O7" s="29">
        <v>-111</v>
      </c>
      <c r="P7" s="29">
        <f t="shared" ref="P7:P16" si="7">N7+O7</f>
        <v>1145</v>
      </c>
      <c r="Q7" s="29">
        <v>80</v>
      </c>
      <c r="R7" s="29">
        <v>33</v>
      </c>
      <c r="S7" s="29">
        <f t="shared" ref="S7:S16" si="8">Q7+R7</f>
        <v>113</v>
      </c>
      <c r="T7" s="13"/>
      <c r="U7" s="13"/>
      <c r="V7" s="13"/>
    </row>
    <row r="8" spans="1:22" ht="26.25" customHeight="1">
      <c r="A8" s="28" t="s">
        <v>41</v>
      </c>
      <c r="B8" s="29">
        <f t="shared" si="1"/>
        <v>80</v>
      </c>
      <c r="C8" s="29">
        <f t="shared" si="2"/>
        <v>-7</v>
      </c>
      <c r="D8" s="29">
        <f t="shared" si="3"/>
        <v>73</v>
      </c>
      <c r="E8" s="29">
        <v>15</v>
      </c>
      <c r="F8" s="29">
        <v>45</v>
      </c>
      <c r="G8" s="29">
        <f t="shared" si="4"/>
        <v>60</v>
      </c>
      <c r="H8" s="29">
        <v>45</v>
      </c>
      <c r="I8" s="29">
        <v>-40</v>
      </c>
      <c r="J8" s="29">
        <f t="shared" si="5"/>
        <v>5</v>
      </c>
      <c r="K8" s="29">
        <v>15</v>
      </c>
      <c r="L8" s="29">
        <v>-8</v>
      </c>
      <c r="M8" s="29">
        <f t="shared" si="6"/>
        <v>7</v>
      </c>
      <c r="N8" s="29">
        <v>4</v>
      </c>
      <c r="O8" s="29">
        <v>-3</v>
      </c>
      <c r="P8" s="29">
        <f t="shared" si="7"/>
        <v>1</v>
      </c>
      <c r="Q8" s="29">
        <v>1</v>
      </c>
      <c r="R8" s="29">
        <v>-1</v>
      </c>
      <c r="S8" s="29">
        <f t="shared" si="8"/>
        <v>0</v>
      </c>
      <c r="T8" s="13"/>
      <c r="U8" s="13"/>
      <c r="V8" s="13"/>
    </row>
    <row r="9" spans="1:22" ht="26.25" customHeight="1">
      <c r="A9" s="28" t="s">
        <v>42</v>
      </c>
      <c r="B9" s="29">
        <f t="shared" si="1"/>
        <v>4731</v>
      </c>
      <c r="C9" s="29">
        <f t="shared" si="2"/>
        <v>-70</v>
      </c>
      <c r="D9" s="29">
        <f t="shared" si="3"/>
        <v>4661</v>
      </c>
      <c r="E9" s="29">
        <v>1594</v>
      </c>
      <c r="F9" s="29">
        <v>-34</v>
      </c>
      <c r="G9" s="29">
        <f t="shared" si="4"/>
        <v>1560</v>
      </c>
      <c r="H9" s="29"/>
      <c r="I9" s="29">
        <v>241</v>
      </c>
      <c r="J9" s="29">
        <f t="shared" si="5"/>
        <v>241</v>
      </c>
      <c r="K9" s="29"/>
      <c r="L9" s="29"/>
      <c r="M9" s="29">
        <f t="shared" si="6"/>
        <v>0</v>
      </c>
      <c r="N9" s="29">
        <v>3137</v>
      </c>
      <c r="O9" s="29">
        <v>-277</v>
      </c>
      <c r="P9" s="29">
        <f t="shared" si="7"/>
        <v>2860</v>
      </c>
      <c r="Q9" s="29"/>
      <c r="R9" s="29"/>
      <c r="S9" s="29">
        <f t="shared" si="8"/>
        <v>0</v>
      </c>
      <c r="T9" s="13"/>
      <c r="U9" s="13"/>
      <c r="V9" s="13"/>
    </row>
    <row r="10" spans="1:22" ht="26.25" customHeight="1">
      <c r="A10" s="28" t="s">
        <v>43</v>
      </c>
      <c r="B10" s="29">
        <f t="shared" si="1"/>
        <v>0</v>
      </c>
      <c r="C10" s="29">
        <f t="shared" si="2"/>
        <v>0</v>
      </c>
      <c r="D10" s="29">
        <f t="shared" si="3"/>
        <v>0</v>
      </c>
      <c r="E10" s="29"/>
      <c r="F10" s="29"/>
      <c r="G10" s="29">
        <f t="shared" si="4"/>
        <v>0</v>
      </c>
      <c r="H10" s="29"/>
      <c r="I10" s="29"/>
      <c r="J10" s="29">
        <f t="shared" si="5"/>
        <v>0</v>
      </c>
      <c r="K10" s="30"/>
      <c r="L10" s="30"/>
      <c r="M10" s="29">
        <f t="shared" si="6"/>
        <v>0</v>
      </c>
      <c r="N10" s="30"/>
      <c r="O10" s="30"/>
      <c r="P10" s="29">
        <f t="shared" si="7"/>
        <v>0</v>
      </c>
      <c r="Q10" s="30"/>
      <c r="R10" s="30"/>
      <c r="S10" s="29">
        <f t="shared" si="8"/>
        <v>0</v>
      </c>
      <c r="T10" s="17"/>
      <c r="U10" s="17"/>
      <c r="V10" s="17"/>
    </row>
    <row r="11" spans="1:22" ht="26.25" customHeight="1">
      <c r="A11" s="28" t="s">
        <v>44</v>
      </c>
      <c r="B11" s="29">
        <f t="shared" si="1"/>
        <v>0</v>
      </c>
      <c r="C11" s="29">
        <f t="shared" si="2"/>
        <v>0</v>
      </c>
      <c r="D11" s="29">
        <f t="shared" si="3"/>
        <v>0</v>
      </c>
      <c r="E11" s="29"/>
      <c r="F11" s="29"/>
      <c r="G11" s="29">
        <f t="shared" si="4"/>
        <v>0</v>
      </c>
      <c r="H11" s="29"/>
      <c r="I11" s="29"/>
      <c r="J11" s="29">
        <f t="shared" si="5"/>
        <v>0</v>
      </c>
      <c r="K11" s="29"/>
      <c r="L11" s="29"/>
      <c r="M11" s="29">
        <f t="shared" si="6"/>
        <v>0</v>
      </c>
      <c r="N11" s="29"/>
      <c r="O11" s="29"/>
      <c r="P11" s="29">
        <f t="shared" si="7"/>
        <v>0</v>
      </c>
      <c r="Q11" s="29"/>
      <c r="R11" s="29"/>
      <c r="S11" s="29">
        <f t="shared" si="8"/>
        <v>0</v>
      </c>
      <c r="T11" s="13"/>
      <c r="U11" s="13"/>
      <c r="V11" s="13"/>
    </row>
    <row r="12" spans="1:22" ht="26.25" customHeight="1">
      <c r="A12" s="28" t="s">
        <v>45</v>
      </c>
      <c r="B12" s="29">
        <f t="shared" si="1"/>
        <v>2</v>
      </c>
      <c r="C12" s="29">
        <f t="shared" si="2"/>
        <v>716</v>
      </c>
      <c r="D12" s="29">
        <f t="shared" si="3"/>
        <v>718</v>
      </c>
      <c r="E12" s="29">
        <v>2</v>
      </c>
      <c r="F12" s="29">
        <v>716</v>
      </c>
      <c r="G12" s="29">
        <f t="shared" si="4"/>
        <v>718</v>
      </c>
      <c r="H12" s="29"/>
      <c r="I12" s="29"/>
      <c r="J12" s="29">
        <f t="shared" si="5"/>
        <v>0</v>
      </c>
      <c r="K12" s="29"/>
      <c r="L12" s="29"/>
      <c r="M12" s="29">
        <f t="shared" si="6"/>
        <v>0</v>
      </c>
      <c r="N12" s="29"/>
      <c r="O12" s="29"/>
      <c r="P12" s="29">
        <f t="shared" si="7"/>
        <v>0</v>
      </c>
      <c r="Q12" s="29"/>
      <c r="R12" s="29"/>
      <c r="S12" s="29">
        <f t="shared" si="8"/>
        <v>0</v>
      </c>
      <c r="T12" s="13"/>
      <c r="U12" s="13"/>
      <c r="V12" s="13"/>
    </row>
    <row r="13" spans="1:22" ht="26.25" customHeight="1">
      <c r="A13" s="28" t="s">
        <v>23</v>
      </c>
      <c r="B13" s="29">
        <f t="shared" si="1"/>
        <v>15307</v>
      </c>
      <c r="C13" s="29">
        <f t="shared" si="2"/>
        <v>1646</v>
      </c>
      <c r="D13" s="29">
        <f t="shared" si="3"/>
        <v>16953</v>
      </c>
      <c r="E13" s="29">
        <v>1555</v>
      </c>
      <c r="F13" s="29">
        <v>11</v>
      </c>
      <c r="G13" s="29">
        <f t="shared" si="4"/>
        <v>1566</v>
      </c>
      <c r="H13" s="29">
        <v>7375</v>
      </c>
      <c r="I13" s="29">
        <v>1358</v>
      </c>
      <c r="J13" s="29">
        <f t="shared" si="5"/>
        <v>8733</v>
      </c>
      <c r="K13" s="29">
        <v>1900</v>
      </c>
      <c r="L13" s="29">
        <v>844</v>
      </c>
      <c r="M13" s="29">
        <f t="shared" si="6"/>
        <v>2744</v>
      </c>
      <c r="N13" s="29">
        <v>4397</v>
      </c>
      <c r="O13" s="29">
        <v>-582</v>
      </c>
      <c r="P13" s="29">
        <f t="shared" si="7"/>
        <v>3815</v>
      </c>
      <c r="Q13" s="29">
        <v>80</v>
      </c>
      <c r="R13" s="29">
        <v>15</v>
      </c>
      <c r="S13" s="29">
        <f t="shared" si="8"/>
        <v>95</v>
      </c>
      <c r="T13" s="13"/>
      <c r="U13" s="13"/>
      <c r="V13" s="13"/>
    </row>
    <row r="14" spans="1:22" ht="26.25" customHeight="1">
      <c r="A14" s="28" t="s">
        <v>46</v>
      </c>
      <c r="B14" s="29">
        <f t="shared" si="1"/>
        <v>10806</v>
      </c>
      <c r="C14" s="29">
        <f t="shared" si="2"/>
        <v>2191</v>
      </c>
      <c r="D14" s="29">
        <f t="shared" si="3"/>
        <v>12997</v>
      </c>
      <c r="E14" s="29">
        <v>1553</v>
      </c>
      <c r="F14" s="29">
        <v>13</v>
      </c>
      <c r="G14" s="29">
        <f t="shared" si="4"/>
        <v>1566</v>
      </c>
      <c r="H14" s="29">
        <v>7375</v>
      </c>
      <c r="I14" s="29">
        <v>1358</v>
      </c>
      <c r="J14" s="29">
        <f t="shared" si="5"/>
        <v>8733</v>
      </c>
      <c r="K14" s="29">
        <v>1805</v>
      </c>
      <c r="L14" s="29">
        <v>813</v>
      </c>
      <c r="M14" s="29">
        <f t="shared" si="6"/>
        <v>2618</v>
      </c>
      <c r="N14" s="29"/>
      <c r="O14" s="29"/>
      <c r="P14" s="29">
        <f t="shared" si="7"/>
        <v>0</v>
      </c>
      <c r="Q14" s="29">
        <v>73</v>
      </c>
      <c r="R14" s="29">
        <v>7</v>
      </c>
      <c r="S14" s="29">
        <f t="shared" si="8"/>
        <v>80</v>
      </c>
      <c r="T14" s="13"/>
      <c r="U14" s="13"/>
      <c r="V14" s="13"/>
    </row>
    <row r="15" spans="1:22" ht="26.25" customHeight="1">
      <c r="A15" s="28" t="s">
        <v>47</v>
      </c>
      <c r="B15" s="29">
        <f t="shared" si="1"/>
        <v>15</v>
      </c>
      <c r="C15" s="29">
        <f t="shared" si="2"/>
        <v>15</v>
      </c>
      <c r="D15" s="29">
        <f t="shared" si="3"/>
        <v>30</v>
      </c>
      <c r="E15" s="29"/>
      <c r="F15" s="29"/>
      <c r="G15" s="29">
        <f t="shared" si="4"/>
        <v>0</v>
      </c>
      <c r="H15" s="29"/>
      <c r="I15" s="29"/>
      <c r="J15" s="29">
        <f t="shared" si="5"/>
        <v>0</v>
      </c>
      <c r="K15" s="29">
        <v>15</v>
      </c>
      <c r="L15" s="29">
        <v>15</v>
      </c>
      <c r="M15" s="29">
        <f t="shared" si="6"/>
        <v>30</v>
      </c>
      <c r="N15" s="29"/>
      <c r="O15" s="29"/>
      <c r="P15" s="29">
        <f t="shared" si="7"/>
        <v>0</v>
      </c>
      <c r="Q15" s="29"/>
      <c r="R15" s="29"/>
      <c r="S15" s="29">
        <f t="shared" si="8"/>
        <v>0</v>
      </c>
      <c r="T15" s="13"/>
      <c r="U15" s="13"/>
      <c r="V15" s="13"/>
    </row>
    <row r="16" spans="1:22" ht="26.25" customHeight="1">
      <c r="A16" s="28" t="s">
        <v>48</v>
      </c>
      <c r="B16" s="29">
        <f t="shared" si="1"/>
        <v>12</v>
      </c>
      <c r="C16" s="29">
        <f t="shared" si="2"/>
        <v>8</v>
      </c>
      <c r="D16" s="29">
        <f t="shared" si="3"/>
        <v>20</v>
      </c>
      <c r="E16" s="29">
        <v>2</v>
      </c>
      <c r="F16" s="29">
        <v>-2</v>
      </c>
      <c r="G16" s="29">
        <f t="shared" si="4"/>
        <v>0</v>
      </c>
      <c r="H16" s="29"/>
      <c r="I16" s="29"/>
      <c r="J16" s="29">
        <f t="shared" si="5"/>
        <v>0</v>
      </c>
      <c r="K16" s="29">
        <v>10</v>
      </c>
      <c r="L16" s="29">
        <v>10</v>
      </c>
      <c r="M16" s="29">
        <f t="shared" si="6"/>
        <v>20</v>
      </c>
      <c r="N16" s="29"/>
      <c r="O16" s="29"/>
      <c r="P16" s="29">
        <f t="shared" si="7"/>
        <v>0</v>
      </c>
      <c r="Q16" s="29"/>
      <c r="R16" s="29"/>
      <c r="S16" s="29">
        <f t="shared" si="8"/>
        <v>0</v>
      </c>
      <c r="T16" s="13"/>
      <c r="U16" s="13"/>
      <c r="V16" s="13"/>
    </row>
    <row r="17" spans="1:22" ht="26.25" customHeight="1">
      <c r="A17" s="28" t="s">
        <v>24</v>
      </c>
      <c r="B17" s="29">
        <f t="shared" si="1"/>
        <v>3455</v>
      </c>
      <c r="C17" s="29">
        <f t="shared" si="2"/>
        <v>59</v>
      </c>
      <c r="D17" s="29">
        <f t="shared" si="3"/>
        <v>3514</v>
      </c>
      <c r="E17" s="29">
        <f>E6-E13</f>
        <v>346</v>
      </c>
      <c r="F17" s="29">
        <f t="shared" ref="F17:S17" si="9">F6-F13</f>
        <v>782</v>
      </c>
      <c r="G17" s="29">
        <f t="shared" si="9"/>
        <v>1128</v>
      </c>
      <c r="H17" s="29">
        <f t="shared" si="9"/>
        <v>3095</v>
      </c>
      <c r="I17" s="29">
        <f t="shared" si="9"/>
        <v>-983</v>
      </c>
      <c r="J17" s="29">
        <f t="shared" si="9"/>
        <v>2112</v>
      </c>
      <c r="K17" s="29">
        <f t="shared" si="9"/>
        <v>13</v>
      </c>
      <c r="L17" s="29">
        <f t="shared" si="9"/>
        <v>53</v>
      </c>
      <c r="M17" s="29">
        <f t="shared" si="9"/>
        <v>66</v>
      </c>
      <c r="N17" s="29">
        <f t="shared" si="9"/>
        <v>0</v>
      </c>
      <c r="O17" s="29">
        <f t="shared" si="9"/>
        <v>190</v>
      </c>
      <c r="P17" s="29">
        <f t="shared" si="9"/>
        <v>190</v>
      </c>
      <c r="Q17" s="29">
        <f t="shared" si="9"/>
        <v>1</v>
      </c>
      <c r="R17" s="29">
        <f t="shared" si="9"/>
        <v>17</v>
      </c>
      <c r="S17" s="29">
        <f t="shared" si="9"/>
        <v>18</v>
      </c>
      <c r="T17" s="13"/>
      <c r="U17" s="13"/>
      <c r="V17" s="13"/>
    </row>
    <row r="18" spans="1:22" ht="15" customHeight="1">
      <c r="A18" s="8"/>
      <c r="B18" s="9"/>
      <c r="C18" s="9"/>
      <c r="D18" s="8"/>
      <c r="E18" s="9"/>
      <c r="F18" s="9"/>
      <c r="G18" s="8"/>
      <c r="H18" s="17"/>
      <c r="I18" s="17"/>
      <c r="J18" s="17"/>
      <c r="K18" s="9"/>
      <c r="L18" s="9"/>
      <c r="M18" s="8"/>
      <c r="N18" s="9"/>
      <c r="O18" s="9"/>
      <c r="P18" s="8"/>
      <c r="Q18" s="14"/>
      <c r="R18" s="14"/>
      <c r="S18" s="14"/>
      <c r="T18" s="14"/>
      <c r="U18" s="14"/>
      <c r="V18" s="14"/>
    </row>
  </sheetData>
  <mergeCells count="8">
    <mergeCell ref="A1:S1"/>
    <mergeCell ref="A4:A5"/>
    <mergeCell ref="B4:D4"/>
    <mergeCell ref="E4:G4"/>
    <mergeCell ref="H4:J4"/>
    <mergeCell ref="K4:M4"/>
    <mergeCell ref="N4:P4"/>
    <mergeCell ref="Q4:S4"/>
  </mergeCells>
  <phoneticPr fontId="20" type="noConversion"/>
  <pageMargins left="0.74802999999999997" right="0.74802999999999997" top="0.98424999999999996" bottom="0.98424999999999996" header="0.51180999999999988" footer="0.51180999999999988"/>
  <pageSetup paperSize="9" scale="77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公共</vt:lpstr>
      <vt:lpstr>基金</vt:lpstr>
      <vt:lpstr>社保 </vt:lpstr>
      <vt:lpstr>'社保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</dc:creator>
  <cp:lastModifiedBy>zr</cp:lastModifiedBy>
  <cp:lastPrinted>2017-12-07T01:51:19Z</cp:lastPrinted>
  <dcterms:created xsi:type="dcterms:W3CDTF">2017-11-07T02:41:39Z</dcterms:created>
  <dcterms:modified xsi:type="dcterms:W3CDTF">2017-12-15T03:46:15Z</dcterms:modified>
</cp:coreProperties>
</file>